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825" yWindow="-15" windowWidth="9735" windowHeight="10080" activeTab="2"/>
  </bookViews>
  <sheets>
    <sheet name="個人種目" sheetId="1" r:id="rId1"/>
    <sheet name="所属" sheetId="2" r:id="rId2"/>
    <sheet name="プロ版下" sheetId="8" r:id="rId3"/>
  </sheets>
  <externalReferences>
    <externalReference r:id="rId4"/>
  </externalReferences>
  <definedNames>
    <definedName name="_xlnm._FilterDatabase" localSheetId="0" hidden="1">個人種目!$A$1:$H$501</definedName>
    <definedName name="_xlnm.Print_Area" localSheetId="2">プロ版下!$A$1:$R$140</definedName>
  </definedNames>
  <calcPr calcId="145621"/>
</workbook>
</file>

<file path=xl/calcChain.xml><?xml version="1.0" encoding="utf-8"?>
<calcChain xmlns="http://schemas.openxmlformats.org/spreadsheetml/2006/main">
  <c r="D123" i="8" l="1"/>
  <c r="F122" i="8"/>
  <c r="D122" i="8"/>
  <c r="D121" i="8"/>
  <c r="F120" i="8"/>
  <c r="D120" i="8"/>
  <c r="D119" i="8"/>
  <c r="F118" i="8"/>
  <c r="D118" i="8"/>
  <c r="D117" i="8"/>
  <c r="F116" i="8"/>
  <c r="D116" i="8"/>
  <c r="D115" i="8"/>
  <c r="F114" i="8"/>
  <c r="D114" i="8"/>
  <c r="D113" i="8"/>
  <c r="F112" i="8"/>
  <c r="D112" i="8"/>
  <c r="H27" i="1"/>
  <c r="H48" i="1" l="1"/>
  <c r="H50" i="1"/>
  <c r="H49" i="1"/>
  <c r="H19" i="1"/>
  <c r="H22" i="1"/>
  <c r="H24" i="1"/>
  <c r="H47" i="1"/>
  <c r="H46" i="1"/>
  <c r="H23" i="1"/>
  <c r="H26" i="1"/>
  <c r="H42" i="1"/>
  <c r="H41" i="1"/>
  <c r="H40" i="1"/>
  <c r="H45" i="1"/>
  <c r="H44" i="1"/>
  <c r="H15" i="1"/>
  <c r="H43" i="1"/>
  <c r="F47" i="8" l="1"/>
  <c r="D47" i="8"/>
  <c r="D46" i="8"/>
  <c r="F45" i="8"/>
  <c r="D45" i="8"/>
  <c r="D44" i="8"/>
  <c r="F43" i="8"/>
  <c r="D43" i="8"/>
  <c r="D42" i="8"/>
  <c r="F41" i="8"/>
  <c r="D41" i="8"/>
  <c r="D40" i="8"/>
  <c r="F39" i="8"/>
  <c r="D39" i="8"/>
  <c r="D38" i="8"/>
  <c r="F37" i="8"/>
  <c r="D37" i="8"/>
  <c r="D36" i="8"/>
  <c r="F35" i="8"/>
  <c r="D35" i="8"/>
  <c r="D34" i="8"/>
  <c r="F33" i="8"/>
  <c r="D33" i="8"/>
  <c r="H16" i="1" l="1"/>
  <c r="H3" i="1"/>
  <c r="H2" i="1"/>
  <c r="H14" i="1"/>
  <c r="H13" i="1"/>
  <c r="H25" i="1"/>
  <c r="H39" i="1"/>
  <c r="H38" i="1"/>
  <c r="H37" i="1"/>
  <c r="H36" i="1"/>
  <c r="H35" i="1"/>
  <c r="H34" i="1"/>
  <c r="H33" i="1"/>
  <c r="H10" i="1"/>
  <c r="H9" i="1"/>
  <c r="H8" i="1"/>
  <c r="H7" i="1"/>
  <c r="H6" i="1"/>
  <c r="H5" i="1"/>
  <c r="H28" i="1"/>
  <c r="H32" i="1"/>
  <c r="H31" i="1"/>
  <c r="H30" i="1"/>
  <c r="H29" i="1"/>
  <c r="H4" i="1"/>
  <c r="H18" i="1"/>
  <c r="H20" i="1"/>
  <c r="H21" i="1"/>
  <c r="H17" i="1"/>
  <c r="H11" i="1"/>
  <c r="H12" i="1"/>
  <c r="H501" i="1" l="1"/>
  <c r="H500" i="1"/>
  <c r="H499" i="1"/>
  <c r="H498" i="1"/>
  <c r="H497" i="1"/>
  <c r="H496" i="1"/>
  <c r="H495" i="1"/>
  <c r="H494" i="1"/>
  <c r="H493" i="1"/>
  <c r="H492" i="1"/>
  <c r="H491" i="1"/>
  <c r="H490" i="1"/>
  <c r="H489" i="1"/>
  <c r="H488" i="1"/>
  <c r="H487" i="1"/>
  <c r="H486" i="1"/>
  <c r="H485" i="1"/>
  <c r="H484" i="1"/>
  <c r="H483" i="1"/>
  <c r="H482" i="1"/>
  <c r="H481" i="1"/>
  <c r="H480" i="1"/>
  <c r="H479" i="1"/>
  <c r="H478" i="1"/>
  <c r="H477" i="1"/>
  <c r="H476" i="1"/>
  <c r="H475" i="1"/>
  <c r="H474" i="1"/>
  <c r="H473" i="1"/>
  <c r="H472" i="1"/>
  <c r="H471" i="1"/>
  <c r="H470" i="1"/>
  <c r="H469" i="1"/>
  <c r="H468" i="1"/>
  <c r="H467" i="1"/>
  <c r="H466" i="1"/>
  <c r="H465" i="1"/>
  <c r="H464" i="1"/>
  <c r="H463" i="1"/>
  <c r="H462" i="1"/>
  <c r="H461" i="1"/>
  <c r="H460" i="1"/>
  <c r="H459" i="1"/>
  <c r="H458" i="1"/>
  <c r="H457" i="1"/>
  <c r="H456" i="1"/>
  <c r="H455" i="1"/>
  <c r="H454" i="1"/>
  <c r="H453" i="1"/>
  <c r="H452" i="1"/>
  <c r="H451" i="1"/>
  <c r="H450" i="1"/>
  <c r="H449" i="1"/>
  <c r="H448" i="1"/>
  <c r="H447" i="1"/>
  <c r="H446" i="1"/>
  <c r="H445" i="1"/>
  <c r="H444" i="1"/>
  <c r="H443" i="1"/>
  <c r="H442" i="1"/>
  <c r="H441" i="1"/>
  <c r="H440" i="1"/>
  <c r="H439" i="1"/>
  <c r="H438" i="1"/>
  <c r="H437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2" i="1"/>
  <c r="H361" i="1"/>
  <c r="H360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5" i="1"/>
  <c r="H344" i="1"/>
  <c r="H343" i="1"/>
  <c r="H342" i="1"/>
  <c r="H341" i="1"/>
  <c r="H340" i="1"/>
  <c r="H339" i="1"/>
  <c r="H338" i="1"/>
  <c r="H337" i="1"/>
  <c r="H336" i="1"/>
  <c r="H335" i="1"/>
  <c r="H334" i="1"/>
  <c r="H333" i="1"/>
  <c r="H332" i="1"/>
  <c r="H331" i="1"/>
  <c r="H330" i="1"/>
  <c r="H329" i="1"/>
  <c r="H328" i="1"/>
  <c r="H327" i="1"/>
  <c r="H326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H244" i="1"/>
  <c r="H243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30" i="1"/>
  <c r="H229" i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D111" i="8" l="1"/>
  <c r="F110" i="8"/>
  <c r="D110" i="8"/>
  <c r="D109" i="8"/>
  <c r="F108" i="8"/>
  <c r="D108" i="8"/>
  <c r="D107" i="8"/>
  <c r="F106" i="8"/>
  <c r="D106" i="8"/>
  <c r="D105" i="8"/>
  <c r="F104" i="8"/>
  <c r="D104" i="8"/>
  <c r="D103" i="8"/>
  <c r="F102" i="8"/>
  <c r="D102" i="8"/>
  <c r="D101" i="8"/>
  <c r="F100" i="8"/>
  <c r="D100" i="8"/>
  <c r="M81" i="8"/>
  <c r="D81" i="8"/>
  <c r="F80" i="8"/>
  <c r="D80" i="8"/>
  <c r="D79" i="8"/>
  <c r="F78" i="8"/>
  <c r="D78" i="8"/>
  <c r="D77" i="8"/>
  <c r="F76" i="8"/>
  <c r="D76" i="8"/>
  <c r="D75" i="8"/>
  <c r="F74" i="8"/>
  <c r="D74" i="8"/>
  <c r="D73" i="8"/>
  <c r="F72" i="8"/>
  <c r="D72" i="8"/>
  <c r="D71" i="8"/>
  <c r="F70" i="8"/>
  <c r="D70" i="8"/>
  <c r="D69" i="8"/>
  <c r="F68" i="8"/>
  <c r="D68" i="8"/>
  <c r="D67" i="8"/>
  <c r="F66" i="8"/>
  <c r="D66" i="8"/>
  <c r="D65" i="8"/>
  <c r="F64" i="8"/>
  <c r="D64" i="8"/>
  <c r="D63" i="8"/>
  <c r="F62" i="8"/>
  <c r="D62" i="8"/>
  <c r="D61" i="8"/>
  <c r="F60" i="8"/>
  <c r="D60" i="8"/>
  <c r="D26" i="8" l="1"/>
  <c r="D24" i="8"/>
  <c r="D22" i="8"/>
  <c r="D20" i="8"/>
  <c r="D18" i="8"/>
  <c r="D16" i="8"/>
  <c r="D14" i="8"/>
  <c r="D12" i="8"/>
  <c r="D27" i="8"/>
  <c r="D25" i="8"/>
  <c r="D23" i="8"/>
  <c r="D21" i="8"/>
  <c r="D19" i="8"/>
  <c r="D17" i="8"/>
  <c r="D15" i="8"/>
  <c r="D13" i="8"/>
  <c r="F12" i="8" l="1"/>
  <c r="F20" i="8"/>
  <c r="F14" i="8"/>
  <c r="F22" i="8"/>
  <c r="F16" i="8"/>
  <c r="F24" i="8"/>
  <c r="F18" i="8"/>
  <c r="F26" i="8"/>
</calcChain>
</file>

<file path=xl/sharedStrings.xml><?xml version="1.0" encoding="utf-8"?>
<sst xmlns="http://schemas.openxmlformats.org/spreadsheetml/2006/main" count="213" uniqueCount="122">
  <si>
    <t>No.</t>
    <phoneticPr fontId="2"/>
  </si>
  <si>
    <t>氏　名</t>
    <rPh sb="0" eb="1">
      <t>シ</t>
    </rPh>
    <rPh sb="2" eb="3">
      <t>メイ</t>
    </rPh>
    <phoneticPr fontId="2"/>
  </si>
  <si>
    <t>所　属</t>
    <rPh sb="0" eb="1">
      <t>トコロ</t>
    </rPh>
    <rPh sb="2" eb="3">
      <t>ゾク</t>
    </rPh>
    <phoneticPr fontId="2"/>
  </si>
  <si>
    <t>400m</t>
    <phoneticPr fontId="2"/>
  </si>
  <si>
    <t>ORD</t>
    <phoneticPr fontId="2"/>
  </si>
  <si>
    <t>（順位）記録</t>
    <rPh sb="4" eb="6">
      <t>キロク</t>
    </rPh>
    <phoneticPr fontId="2"/>
  </si>
  <si>
    <t>800m</t>
    <phoneticPr fontId="2"/>
  </si>
  <si>
    <t>1200m</t>
    <phoneticPr fontId="2"/>
  </si>
  <si>
    <t>　：　．</t>
    <phoneticPr fontId="2"/>
  </si>
  <si>
    <t>　：　．</t>
    <phoneticPr fontId="2"/>
  </si>
  <si>
    <t>ORD</t>
    <phoneticPr fontId="2"/>
  </si>
  <si>
    <t>N3</t>
  </si>
  <si>
    <t>DB</t>
  </si>
  <si>
    <t>N1</t>
  </si>
  <si>
    <t>N2</t>
  </si>
  <si>
    <t>SX</t>
  </si>
  <si>
    <t>KC</t>
  </si>
  <si>
    <t>MC</t>
  </si>
  <si>
    <t>ZK</t>
  </si>
  <si>
    <t>県中学記録　　 8'39"65     辻　　　隼　　気比高付属 　1996</t>
    <rPh sb="0" eb="1">
      <t>ケン</t>
    </rPh>
    <rPh sb="1" eb="3">
      <t>チュウガク</t>
    </rPh>
    <rPh sb="3" eb="5">
      <t>キロク</t>
    </rPh>
    <rPh sb="20" eb="21">
      <t>ツジ</t>
    </rPh>
    <rPh sb="24" eb="25">
      <t>ジュン</t>
    </rPh>
    <rPh sb="27" eb="29">
      <t>ケヒ</t>
    </rPh>
    <rPh sb="29" eb="30">
      <t>コウ</t>
    </rPh>
    <rPh sb="30" eb="32">
      <t>フゾク</t>
    </rPh>
    <phoneticPr fontId="2"/>
  </si>
  <si>
    <t>1600m</t>
    <phoneticPr fontId="2"/>
  </si>
  <si>
    <t>2000m</t>
    <phoneticPr fontId="2"/>
  </si>
  <si>
    <t>2400m</t>
    <phoneticPr fontId="2"/>
  </si>
  <si>
    <t>2800m</t>
    <phoneticPr fontId="2"/>
  </si>
  <si>
    <t>1000m</t>
    <phoneticPr fontId="2"/>
  </si>
  <si>
    <t>　.</t>
    <phoneticPr fontId="2"/>
  </si>
  <si>
    <t>(   )　　:　　.</t>
    <phoneticPr fontId="2"/>
  </si>
  <si>
    <t>美方高</t>
  </si>
  <si>
    <t>若狭高</t>
  </si>
  <si>
    <t>三方中</t>
  </si>
  <si>
    <t>県　記　録　　 8'15"66　　 窪田　　忍　　駒澤大　　　 2013</t>
    <rPh sb="18" eb="20">
      <t>クボタ</t>
    </rPh>
    <rPh sb="22" eb="23">
      <t>シノブ</t>
    </rPh>
    <rPh sb="25" eb="27">
      <t>コマザワ</t>
    </rPh>
    <rPh sb="27" eb="28">
      <t>ダイ</t>
    </rPh>
    <phoneticPr fontId="2"/>
  </si>
  <si>
    <t>N1</t>
    <phoneticPr fontId="2"/>
  </si>
  <si>
    <t>3000m</t>
    <phoneticPr fontId="2"/>
  </si>
  <si>
    <t>決勝</t>
    <rPh sb="0" eb="2">
      <t>ケッショウ</t>
    </rPh>
    <phoneticPr fontId="2"/>
  </si>
  <si>
    <t>県高校記録　　 8'21"3      早川　　翼　　美方　　　 　2008</t>
    <rPh sb="0" eb="1">
      <t>ケン</t>
    </rPh>
    <rPh sb="1" eb="3">
      <t>コウコウ</t>
    </rPh>
    <rPh sb="3" eb="5">
      <t>キロク</t>
    </rPh>
    <rPh sb="20" eb="22">
      <t>ハヤカワ</t>
    </rPh>
    <rPh sb="24" eb="25">
      <t>ツバサ</t>
    </rPh>
    <rPh sb="27" eb="29">
      <t>ミカタ</t>
    </rPh>
    <phoneticPr fontId="2"/>
  </si>
  <si>
    <t>男子　　３０００ｍ</t>
    <rPh sb="0" eb="2">
      <t>ダンシ</t>
    </rPh>
    <phoneticPr fontId="2"/>
  </si>
  <si>
    <t>県中学記録　　1'53"27     辻　　　隼　　気比高付属　　1996</t>
    <rPh sb="0" eb="1">
      <t>ケン</t>
    </rPh>
    <rPh sb="1" eb="3">
      <t>チュウガク</t>
    </rPh>
    <rPh sb="3" eb="5">
      <t>キロク</t>
    </rPh>
    <rPh sb="19" eb="20">
      <t>ツジ</t>
    </rPh>
    <rPh sb="23" eb="24">
      <t>ジュン</t>
    </rPh>
    <rPh sb="26" eb="28">
      <t>ケヒ</t>
    </rPh>
    <rPh sb="28" eb="29">
      <t>コウ</t>
    </rPh>
    <rPh sb="29" eb="31">
      <t>フゾク</t>
    </rPh>
    <phoneticPr fontId="2"/>
  </si>
  <si>
    <t>県　記　録　　1'47"67 　　舘　　義和　　順天堂大　　　1988</t>
    <rPh sb="17" eb="18">
      <t>タチ</t>
    </rPh>
    <rPh sb="20" eb="22">
      <t>ヨシカズ</t>
    </rPh>
    <rPh sb="24" eb="27">
      <t>ジュンテンドウ</t>
    </rPh>
    <rPh sb="27" eb="28">
      <t>ダイ</t>
    </rPh>
    <phoneticPr fontId="2"/>
  </si>
  <si>
    <t>県高校記録　　1'49"29     舘　　義和　　北陸　　　　　1987</t>
    <rPh sb="0" eb="3">
      <t>ケンコウコウ</t>
    </rPh>
    <rPh sb="19" eb="20">
      <t>タチ</t>
    </rPh>
    <rPh sb="22" eb="24">
      <t>ヨシカズ</t>
    </rPh>
    <rPh sb="26" eb="28">
      <t>ホクリク</t>
    </rPh>
    <phoneticPr fontId="2"/>
  </si>
  <si>
    <t>男子　　８００ｍ</t>
    <rPh sb="0" eb="2">
      <t>ダンシ</t>
    </rPh>
    <phoneticPr fontId="2"/>
  </si>
  <si>
    <t>男子　　１５００ｍ</t>
    <rPh sb="0" eb="2">
      <t>ダンシ</t>
    </rPh>
    <phoneticPr fontId="2"/>
  </si>
  <si>
    <t>県　記　録　　3'47"81 　　松本　啓典　　順天堂大　　　2006</t>
    <rPh sb="17" eb="19">
      <t>マツモト</t>
    </rPh>
    <rPh sb="20" eb="22">
      <t>ケイノリ</t>
    </rPh>
    <rPh sb="24" eb="27">
      <t>ジュンテンドウ</t>
    </rPh>
    <rPh sb="27" eb="28">
      <t>ダイ</t>
    </rPh>
    <phoneticPr fontId="2"/>
  </si>
  <si>
    <t>県高校記録　　3'49"83     辻　　　隼　　敦賀気比　　　1999</t>
    <rPh sb="0" eb="3">
      <t>ケンコウコウ</t>
    </rPh>
    <rPh sb="19" eb="20">
      <t>ツジ</t>
    </rPh>
    <rPh sb="23" eb="24">
      <t>ジュン</t>
    </rPh>
    <rPh sb="26" eb="30">
      <t>ツルガケヒ</t>
    </rPh>
    <phoneticPr fontId="2"/>
  </si>
  <si>
    <t>県中学記録　　3'58"90     辻　　　隼　　気比高付属　　1996</t>
    <rPh sb="0" eb="1">
      <t>ケン</t>
    </rPh>
    <rPh sb="1" eb="3">
      <t>チュウガク</t>
    </rPh>
    <rPh sb="3" eb="5">
      <t>キロク</t>
    </rPh>
    <rPh sb="19" eb="20">
      <t>ツジ</t>
    </rPh>
    <rPh sb="23" eb="24">
      <t>ジュン</t>
    </rPh>
    <rPh sb="26" eb="28">
      <t>ケヒ</t>
    </rPh>
    <rPh sb="28" eb="29">
      <t>コウ</t>
    </rPh>
    <rPh sb="29" eb="31">
      <t>フゾク</t>
    </rPh>
    <phoneticPr fontId="2"/>
  </si>
  <si>
    <t>高校大会記録　2'00"8      大門　　剛　　敦賀気比　　　2006</t>
    <rPh sb="0" eb="2">
      <t>コウコウ</t>
    </rPh>
    <rPh sb="2" eb="4">
      <t>タイカイ</t>
    </rPh>
    <rPh sb="4" eb="6">
      <t>キロク</t>
    </rPh>
    <rPh sb="19" eb="21">
      <t>ダイモン</t>
    </rPh>
    <rPh sb="23" eb="24">
      <t>ツヨシ</t>
    </rPh>
    <rPh sb="26" eb="30">
      <t>ツルガケヒ</t>
    </rPh>
    <phoneticPr fontId="2"/>
  </si>
  <si>
    <t>中学大会記録　2'03"3      村上　勇次　　三方　　　　　2014</t>
    <rPh sb="0" eb="2">
      <t>チュウガク</t>
    </rPh>
    <rPh sb="2" eb="4">
      <t>タイカイ</t>
    </rPh>
    <rPh sb="4" eb="6">
      <t>キロク</t>
    </rPh>
    <rPh sb="19" eb="21">
      <t>ムラカミ</t>
    </rPh>
    <rPh sb="22" eb="24">
      <t>ユウジ</t>
    </rPh>
    <rPh sb="26" eb="28">
      <t>ミカタ</t>
    </rPh>
    <phoneticPr fontId="2"/>
  </si>
  <si>
    <t>高校大会記録　4'08"6      木水　　良　　鯖江　　　　　2004</t>
    <rPh sb="0" eb="2">
      <t>コウコウ</t>
    </rPh>
    <rPh sb="2" eb="4">
      <t>タイカイ</t>
    </rPh>
    <rPh sb="4" eb="6">
      <t>キロク</t>
    </rPh>
    <rPh sb="19" eb="21">
      <t>キミズ</t>
    </rPh>
    <rPh sb="23" eb="24">
      <t>リョウ</t>
    </rPh>
    <rPh sb="26" eb="28">
      <t>サバエ</t>
    </rPh>
    <phoneticPr fontId="2"/>
  </si>
  <si>
    <t>中学大会記録　4'02"9      村上　勇次　　三方　　　　　2014</t>
    <rPh sb="0" eb="2">
      <t>チュウガク</t>
    </rPh>
    <rPh sb="2" eb="4">
      <t>タイカイ</t>
    </rPh>
    <rPh sb="4" eb="6">
      <t>キロク</t>
    </rPh>
    <rPh sb="19" eb="21">
      <t>ムラカミ</t>
    </rPh>
    <rPh sb="22" eb="24">
      <t>ユウジ</t>
    </rPh>
    <rPh sb="26" eb="28">
      <t>ミカタ</t>
    </rPh>
    <phoneticPr fontId="2"/>
  </si>
  <si>
    <t>高校大会記録　 8'21"3      早川　　翼　　美方　　　 　2008</t>
    <rPh sb="0" eb="2">
      <t>コウコウ</t>
    </rPh>
    <rPh sb="2" eb="4">
      <t>タイカイ</t>
    </rPh>
    <rPh sb="4" eb="6">
      <t>キロク</t>
    </rPh>
    <rPh sb="20" eb="22">
      <t>ハヤカワ</t>
    </rPh>
    <rPh sb="24" eb="25">
      <t>ツバサ</t>
    </rPh>
    <rPh sb="27" eb="29">
      <t>ミカタ</t>
    </rPh>
    <phoneticPr fontId="2"/>
  </si>
  <si>
    <t>中学大会記録　 9'15"7      惣宇利元善　　中央　　　 　2008</t>
    <rPh sb="0" eb="2">
      <t>チュウガク</t>
    </rPh>
    <rPh sb="2" eb="4">
      <t>タイカイ</t>
    </rPh>
    <rPh sb="4" eb="6">
      <t>キロク</t>
    </rPh>
    <rPh sb="20" eb="23">
      <t>ソウリ</t>
    </rPh>
    <rPh sb="23" eb="25">
      <t>モトヨシ</t>
    </rPh>
    <rPh sb="27" eb="29">
      <t>チュウオウ</t>
    </rPh>
    <phoneticPr fontId="2"/>
  </si>
  <si>
    <t>ﾋｵｷ ﾅｵﾏｻ</t>
  </si>
  <si>
    <t>総合</t>
    <rPh sb="0" eb="2">
      <t>ソウゴウ</t>
    </rPh>
    <phoneticPr fontId="2"/>
  </si>
  <si>
    <t>順位</t>
    <rPh sb="0" eb="2">
      <t>ジュンイ</t>
    </rPh>
    <phoneticPr fontId="2"/>
  </si>
  <si>
    <t>No.</t>
    <phoneticPr fontId="2"/>
  </si>
  <si>
    <t>記録</t>
    <rPh sb="0" eb="2">
      <t>キロク</t>
    </rPh>
    <phoneticPr fontId="2"/>
  </si>
  <si>
    <t xml:space="preserve">   　　:　　.</t>
  </si>
  <si>
    <t>上中中</t>
  </si>
  <si>
    <t>美浜中</t>
  </si>
  <si>
    <t>ﾓﾘｶﾜ ｼｮｳｼﾞ</t>
  </si>
  <si>
    <t>ｸﾏﾉ ｿｳﾀ</t>
  </si>
  <si>
    <t>ﾀﾆｻﾞｷ ﾋﾛﾄ</t>
  </si>
  <si>
    <t>ﾄｷｵｶ ﾑﾈｵ</t>
  </si>
  <si>
    <t>ﾀｹﾑﾗ ﾕｳｷ</t>
  </si>
  <si>
    <t>森下 聖(2)</t>
  </si>
  <si>
    <t>ﾓﾘｼﾀ ｼｮｳ</t>
  </si>
  <si>
    <t>大同 陸斗(1)</t>
  </si>
  <si>
    <t>ﾀﾞｲﾄﾞｳ ﾘｸﾄ</t>
  </si>
  <si>
    <t>森川 将治</t>
  </si>
  <si>
    <t>北岸 辰朗(3)</t>
  </si>
  <si>
    <t>ｷﾀｷﾞｼ ﾀﾂﾛｳ</t>
  </si>
  <si>
    <t>今井 達樹(2)</t>
  </si>
  <si>
    <t>ｲﾏｲ ﾀﾂｷ</t>
  </si>
  <si>
    <t>岩田 理希(1)</t>
  </si>
  <si>
    <t>ｲﾜﾀ ﾘｷ</t>
  </si>
  <si>
    <t>清水 啓太(1)</t>
  </si>
  <si>
    <t>ｼﾐｽﾞ ｹｲﾀ</t>
  </si>
  <si>
    <t>伊藤 光翼(3)</t>
  </si>
  <si>
    <t>ｲﾄｳ ｺｳｽｹ</t>
  </si>
  <si>
    <t>熊野 颯大(3)</t>
  </si>
  <si>
    <t>谷口 蓮(3)</t>
  </si>
  <si>
    <t>ﾀﾆｸﾞﾁ ﾚﾝ</t>
  </si>
  <si>
    <t>谷﨑 寛人(3)</t>
  </si>
  <si>
    <t>時岡 宗生(3)</t>
  </si>
  <si>
    <t>日置 真斉(3)</t>
  </si>
  <si>
    <t>大谷 優那斗(2)</t>
  </si>
  <si>
    <t>ｵｵﾀﾆ ﾕﾅﾄ</t>
  </si>
  <si>
    <t>木下 詩音(2)</t>
  </si>
  <si>
    <t>ｷﾉｼﾀ ｼｵﾝ</t>
  </si>
  <si>
    <t>小島 大輝(2)</t>
  </si>
  <si>
    <t>ｺｼﾞﾏ ﾋﾛｷ</t>
  </si>
  <si>
    <t>小島 優輝(2)</t>
  </si>
  <si>
    <t>ｺｼﾞﾏ ﾕｳｷ</t>
  </si>
  <si>
    <t>佐々木 岳史(2)</t>
  </si>
  <si>
    <t>ｻｻｷ ﾀｹｼ</t>
  </si>
  <si>
    <t>佐々木 涼介(2)</t>
  </si>
  <si>
    <t>ｻｻｷ ﾘｮｳｽｹ</t>
  </si>
  <si>
    <t>大宮 鉄矢(3)</t>
  </si>
  <si>
    <t>ｵｵﾐﾔ ﾃﾂﾔ</t>
  </si>
  <si>
    <t>橋本 レン(2)</t>
  </si>
  <si>
    <t>ﾊｼﾓﾄ ﾚﾝ</t>
  </si>
  <si>
    <t>東 晃成(3)</t>
  </si>
  <si>
    <t>ｱｽﾞﾏ ｺｳｾｲ</t>
  </si>
  <si>
    <t>竹村 侑己(3)</t>
  </si>
  <si>
    <t>今村 爽人(1)</t>
  </si>
  <si>
    <t>ｲﾏﾑﾗ ｿｳﾄ</t>
  </si>
  <si>
    <t>福井マスターズ</t>
  </si>
  <si>
    <t>ﾌｸｲﾏｽﾀｰｽﾞ</t>
  </si>
  <si>
    <t>福井県立大</t>
  </si>
  <si>
    <t>ﾌｸｲｹﾝﾘﾂﾀﾞｲ</t>
  </si>
  <si>
    <t>ﾐｶﾀｺｳ</t>
  </si>
  <si>
    <t>ﾜｶｻｺｳ</t>
  </si>
  <si>
    <t>小浜二中</t>
  </si>
  <si>
    <t>ｵﾊﾞﾏﾀﾞｲﾆﾁｭｳ</t>
  </si>
  <si>
    <t>小浜中</t>
  </si>
  <si>
    <t>ｵﾊﾞﾏﾁｭｳ</t>
  </si>
  <si>
    <t>勝山南部中</t>
  </si>
  <si>
    <t>ｶﾂﾔﾏﾅﾝﾌﾞﾁｭｳ</t>
  </si>
  <si>
    <t>ｶﾐﾅｶﾁｭｳ</t>
  </si>
  <si>
    <t>ﾐﾊﾏﾁｭｳ</t>
  </si>
  <si>
    <t>ﾐｶﾀﾁｭｳ</t>
  </si>
  <si>
    <t>小池 竣也(2)</t>
  </si>
  <si>
    <t>ｺｲｹ ｼｭﾝﾔ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</si>
</sst>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6"/>
      <name val="ふみゴシック"/>
      <family val="3"/>
      <charset val="128"/>
    </font>
    <font>
      <b/>
      <i/>
      <sz val="20"/>
      <name val="ＭＳ ゴシック"/>
      <family val="3"/>
      <charset val="128"/>
    </font>
    <font>
      <sz val="12"/>
      <name val="ＭＳ 明朝"/>
      <family val="1"/>
      <charset val="128"/>
    </font>
    <font>
      <i/>
      <sz val="11"/>
      <name val="ＭＳ 明朝"/>
      <family val="1"/>
      <charset val="128"/>
    </font>
    <font>
      <sz val="11"/>
      <name val="ＭＳ 明朝"/>
      <family val="1"/>
      <charset val="128"/>
    </font>
    <font>
      <b/>
      <i/>
      <sz val="11"/>
      <name val="ＭＳ 明朝"/>
      <family val="1"/>
      <charset val="128"/>
    </font>
    <font>
      <b/>
      <sz val="11"/>
      <name val="ＭＳ 明朝"/>
      <family val="1"/>
      <charset val="128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11" fillId="0" borderId="0" applyNumberFormat="0" applyFill="0" applyBorder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13" fillId="0" borderId="20" applyNumberFormat="0" applyFill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5" borderId="22" applyNumberFormat="0" applyAlignment="0" applyProtection="0">
      <alignment vertical="center"/>
    </xf>
    <xf numFmtId="0" fontId="19" fillId="6" borderId="23" applyNumberFormat="0" applyAlignment="0" applyProtection="0">
      <alignment vertical="center"/>
    </xf>
    <xf numFmtId="0" fontId="20" fillId="6" borderId="22" applyNumberFormat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22" fillId="7" borderId="25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26" applyNumberFormat="0" applyFont="0" applyAlignment="0" applyProtection="0">
      <alignment vertical="center"/>
    </xf>
  </cellStyleXfs>
  <cellXfs count="87">
    <xf numFmtId="0" fontId="0" fillId="0" borderId="0" xfId="0"/>
    <xf numFmtId="0" fontId="3" fillId="0" borderId="0" xfId="0" applyFont="1"/>
    <xf numFmtId="0" fontId="4" fillId="0" borderId="0" xfId="0" applyFont="1" applyBorder="1"/>
    <xf numFmtId="0" fontId="3" fillId="0" borderId="0" xfId="0" applyFont="1" applyBorder="1"/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/>
    <xf numFmtId="0" fontId="8" fillId="0" borderId="0" xfId="0" applyFont="1" applyAlignment="1">
      <alignment vertical="center" shrinkToFit="1"/>
    </xf>
    <xf numFmtId="0" fontId="5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10" fillId="0" borderId="0" xfId="0" applyFont="1" applyAlignment="1">
      <alignment horizontal="center" vertical="center" shrinkToFit="1"/>
    </xf>
    <xf numFmtId="0" fontId="1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0" xfId="0" applyFont="1" applyBorder="1" applyAlignment="1">
      <alignment vertical="center" shrinkToFit="1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 shrinkToFit="1"/>
    </xf>
    <xf numFmtId="0" fontId="8" fillId="0" borderId="2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 shrinkToFit="1"/>
    </xf>
    <xf numFmtId="0" fontId="8" fillId="0" borderId="2" xfId="0" applyFont="1" applyBorder="1" applyAlignment="1">
      <alignment vertical="center" shrinkToFit="1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horizontal="right" vertical="center"/>
    </xf>
    <xf numFmtId="0" fontId="8" fillId="0" borderId="9" xfId="0" applyFont="1" applyBorder="1" applyAlignment="1">
      <alignment vertical="center"/>
    </xf>
    <xf numFmtId="0" fontId="8" fillId="0" borderId="10" xfId="0" applyFont="1" applyBorder="1" applyAlignment="1">
      <alignment horizontal="right" vertical="center"/>
    </xf>
    <xf numFmtId="0" fontId="8" fillId="0" borderId="11" xfId="0" applyFont="1" applyBorder="1" applyAlignment="1">
      <alignment vertical="center" shrinkToFit="1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vertical="center"/>
    </xf>
    <xf numFmtId="0" fontId="8" fillId="0" borderId="10" xfId="0" applyFont="1" applyBorder="1" applyAlignment="1">
      <alignment horizontal="right" vertical="center" shrinkToFit="1"/>
    </xf>
    <xf numFmtId="0" fontId="8" fillId="0" borderId="12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8" xfId="0" applyFont="1" applyBorder="1"/>
    <xf numFmtId="0" fontId="3" fillId="0" borderId="9" xfId="0" applyFont="1" applyBorder="1"/>
    <xf numFmtId="0" fontId="3" fillId="0" borderId="11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8" fillId="0" borderId="8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3" fillId="0" borderId="0" xfId="0" applyFont="1" applyAlignment="1" applyProtection="1">
      <alignment horizontal="center"/>
      <protection hidden="1"/>
    </xf>
    <xf numFmtId="0" fontId="0" fillId="0" borderId="0" xfId="0" applyAlignment="1">
      <alignment vertical="center"/>
    </xf>
    <xf numFmtId="0" fontId="3" fillId="0" borderId="0" xfId="0" applyFont="1" applyBorder="1" applyAlignment="1">
      <alignment vertical="center"/>
    </xf>
    <xf numFmtId="0" fontId="8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 textRotation="255"/>
    </xf>
    <xf numFmtId="0" fontId="8" fillId="0" borderId="13" xfId="0" applyFont="1" applyBorder="1" applyAlignment="1">
      <alignment horizontal="right" vertical="center"/>
    </xf>
    <xf numFmtId="0" fontId="8" fillId="0" borderId="7" xfId="0" applyFont="1" applyBorder="1" applyAlignment="1">
      <alignment vertical="center" shrinkToFit="1"/>
    </xf>
    <xf numFmtId="0" fontId="8" fillId="0" borderId="17" xfId="0" applyFont="1" applyBorder="1" applyAlignment="1">
      <alignment vertical="center"/>
    </xf>
    <xf numFmtId="0" fontId="8" fillId="0" borderId="18" xfId="0" applyFont="1" applyBorder="1" applyAlignment="1">
      <alignment vertical="center" shrinkToFit="1"/>
    </xf>
    <xf numFmtId="0" fontId="8" fillId="0" borderId="17" xfId="0" applyFont="1" applyBorder="1" applyAlignment="1">
      <alignment horizontal="right" vertical="center"/>
    </xf>
    <xf numFmtId="0" fontId="8" fillId="0" borderId="18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/>
    <xf numFmtId="0" fontId="8" fillId="0" borderId="17" xfId="0" applyFont="1" applyBorder="1" applyAlignment="1">
      <alignment horizontal="center" vertical="center"/>
    </xf>
    <xf numFmtId="0" fontId="8" fillId="0" borderId="13" xfId="0" applyFont="1" applyBorder="1" applyAlignment="1">
      <alignment horizontal="right" vertical="center" shrinkToFit="1"/>
    </xf>
    <xf numFmtId="0" fontId="8" fillId="0" borderId="1" xfId="0" applyFont="1" applyBorder="1" applyAlignment="1">
      <alignment vertical="center" shrinkToFit="1"/>
    </xf>
    <xf numFmtId="0" fontId="8" fillId="0" borderId="0" xfId="0" applyFont="1" applyBorder="1" applyAlignment="1">
      <alignment horizontal="right" vertical="center" shrinkToFit="1"/>
    </xf>
    <xf numFmtId="0" fontId="8" fillId="0" borderId="0" xfId="0" applyFont="1" applyBorder="1" applyAlignment="1">
      <alignment horizontal="center" vertical="center" shrinkToFit="1"/>
    </xf>
    <xf numFmtId="0" fontId="8" fillId="0" borderId="14" xfId="0" applyFont="1" applyBorder="1" applyAlignment="1">
      <alignment horizontal="center" vertical="center" textRotation="255"/>
    </xf>
    <xf numFmtId="0" fontId="8" fillId="0" borderId="15" xfId="0" applyFont="1" applyBorder="1" applyAlignment="1">
      <alignment horizontal="center" vertical="center" textRotation="255"/>
    </xf>
    <xf numFmtId="0" fontId="8" fillId="0" borderId="16" xfId="0" applyFont="1" applyBorder="1" applyAlignment="1">
      <alignment horizontal="center" vertical="center" textRotation="255"/>
    </xf>
    <xf numFmtId="0" fontId="10" fillId="0" borderId="0" xfId="0" applyFont="1" applyAlignment="1">
      <alignment horizontal="left" vertical="center"/>
    </xf>
    <xf numFmtId="0" fontId="8" fillId="0" borderId="0" xfId="0" applyFont="1" applyBorder="1" applyAlignment="1">
      <alignment horizontal="center" vertical="center" textRotation="255"/>
    </xf>
    <xf numFmtId="0" fontId="3" fillId="0" borderId="0" xfId="0" applyFont="1"/>
    <xf numFmtId="0" fontId="3" fillId="0" borderId="0" xfId="0" applyFont="1" applyBorder="1"/>
    <xf numFmtId="0" fontId="3" fillId="0" borderId="0" xfId="0" applyFont="1" applyAlignment="1">
      <alignment vertical="center"/>
    </xf>
    <xf numFmtId="0" fontId="8" fillId="0" borderId="0" xfId="0" applyFont="1" applyAlignment="1">
      <alignment vertical="center" shrinkToFit="1"/>
    </xf>
    <xf numFmtId="0" fontId="8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0" xfId="0" applyFont="1" applyBorder="1" applyAlignment="1">
      <alignment vertical="center" shrinkToFit="1"/>
    </xf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8" fillId="0" borderId="0" xfId="0" applyFont="1" applyBorder="1" applyAlignment="1">
      <alignment horizontal="right" vertical="center"/>
    </xf>
    <xf numFmtId="0" fontId="1" fillId="0" borderId="0" xfId="41">
      <alignment vertical="center"/>
    </xf>
    <xf numFmtId="0" fontId="8" fillId="0" borderId="28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right" vertical="center" shrinkToFit="1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horizontal="left" vertical="center"/>
    </xf>
  </cellXfs>
  <cellStyles count="43">
    <cellStyle name="20% - アクセント 1" xfId="18" builtinId="30" customBuiltin="1"/>
    <cellStyle name="20% - アクセント 2" xfId="22" builtinId="34" customBuiltin="1"/>
    <cellStyle name="20% - アクセント 3" xfId="26" builtinId="38" customBuiltin="1"/>
    <cellStyle name="20% - アクセント 4" xfId="30" builtinId="42" customBuiltin="1"/>
    <cellStyle name="20% - アクセント 5" xfId="34" builtinId="46" customBuiltin="1"/>
    <cellStyle name="20% - アクセント 6" xfId="38" builtinId="50" customBuiltin="1"/>
    <cellStyle name="40% - アクセント 1" xfId="19" builtinId="31" customBuiltin="1"/>
    <cellStyle name="40% - アクセント 2" xfId="23" builtinId="35" customBuiltin="1"/>
    <cellStyle name="40% - アクセント 3" xfId="27" builtinId="39" customBuiltin="1"/>
    <cellStyle name="40% - アクセント 4" xfId="31" builtinId="43" customBuiltin="1"/>
    <cellStyle name="40% - アクセント 5" xfId="35" builtinId="47" customBuiltin="1"/>
    <cellStyle name="40% - アクセント 6" xfId="39" builtinId="51" customBuiltin="1"/>
    <cellStyle name="60% - アクセント 1" xfId="20" builtinId="32" customBuiltin="1"/>
    <cellStyle name="60% - アクセント 2" xfId="24" builtinId="36" customBuiltin="1"/>
    <cellStyle name="60% - アクセント 3" xfId="28" builtinId="40" customBuiltin="1"/>
    <cellStyle name="60% - アクセント 4" xfId="32" builtinId="44" customBuiltin="1"/>
    <cellStyle name="60% - アクセント 5" xfId="36" builtinId="48" customBuiltin="1"/>
    <cellStyle name="60% - アクセント 6" xfId="40" builtinId="52" customBuiltin="1"/>
    <cellStyle name="アクセント 1" xfId="17" builtinId="29" customBuiltin="1"/>
    <cellStyle name="アクセント 2" xfId="21" builtinId="33" customBuiltin="1"/>
    <cellStyle name="アクセント 3" xfId="25" builtinId="37" customBuiltin="1"/>
    <cellStyle name="アクセント 4" xfId="29" builtinId="41" customBuiltin="1"/>
    <cellStyle name="アクセント 5" xfId="33" builtinId="45" customBuiltin="1"/>
    <cellStyle name="アクセント 6" xfId="37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 2" xfId="42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6" builtinId="25" customBuiltin="1"/>
    <cellStyle name="出力" xfId="10" builtinId="21" customBuiltin="1"/>
    <cellStyle name="説明文" xfId="15" builtinId="53" customBuiltin="1"/>
    <cellStyle name="入力" xfId="9" builtinId="20" customBuiltin="1"/>
    <cellStyle name="標準" xfId="0" builtinId="0"/>
    <cellStyle name="標準 2" xfId="41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63;&#36317;&#38626;&#35352;&#37682;&#20250;&#12503;&#12525;&#22899;&#2337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個人種目"/>
      <sheetName val="所属"/>
      <sheetName val="プロ版下"/>
    </sheetNames>
    <sheetDataSet>
      <sheetData sheetId="0"/>
      <sheetData sheetId="1">
        <row r="2">
          <cell r="A2">
            <v>200001</v>
          </cell>
          <cell r="B2" t="str">
            <v>福井ﾏｽﾀｰｽﾞ</v>
          </cell>
          <cell r="C2" t="str">
            <v>ﾌｸｲﾏｽﾀｰｽﾞ</v>
          </cell>
          <cell r="D2" t="str">
            <v>福井ﾏｽﾀｰｽﾞ</v>
          </cell>
          <cell r="E2">
            <v>20</v>
          </cell>
        </row>
        <row r="3">
          <cell r="A3">
            <v>200002</v>
          </cell>
          <cell r="B3" t="str">
            <v>福井陸協</v>
          </cell>
          <cell r="C3" t="str">
            <v>ﾌｸｲﾘｯｷｮｳ</v>
          </cell>
          <cell r="D3" t="str">
            <v>福井陸協</v>
          </cell>
          <cell r="E3">
            <v>20</v>
          </cell>
        </row>
        <row r="4">
          <cell r="A4">
            <v>203123</v>
          </cell>
          <cell r="B4" t="str">
            <v>美方高</v>
          </cell>
          <cell r="C4" t="str">
            <v>ﾐｶﾀｺｳｺｳ</v>
          </cell>
          <cell r="D4" t="str">
            <v>美方高</v>
          </cell>
          <cell r="E4">
            <v>20</v>
          </cell>
        </row>
        <row r="5">
          <cell r="A5">
            <v>203124</v>
          </cell>
          <cell r="B5" t="str">
            <v>若狭高</v>
          </cell>
          <cell r="C5" t="str">
            <v>ﾜｶｻｺｳﾄｳｶﾞｯｺｳ</v>
          </cell>
          <cell r="D5" t="str">
            <v>若狭高</v>
          </cell>
          <cell r="E5">
            <v>20</v>
          </cell>
        </row>
        <row r="6">
          <cell r="A6">
            <v>204001</v>
          </cell>
          <cell r="B6" t="str">
            <v>上中中</v>
          </cell>
          <cell r="C6" t="str">
            <v>ｶﾐﾅｶﾁｭｳｶﾞｯｺｳ</v>
          </cell>
          <cell r="D6" t="str">
            <v>上中中</v>
          </cell>
          <cell r="E6">
            <v>20</v>
          </cell>
        </row>
        <row r="7">
          <cell r="A7">
            <v>204002</v>
          </cell>
          <cell r="B7" t="str">
            <v>AWARA.T&amp;F</v>
          </cell>
          <cell r="C7" t="str">
            <v>ｱﾜﾗﾘｸｼﾞｮｳｸﾗﾌﾞ</v>
          </cell>
          <cell r="D7" t="str">
            <v>AWARA.T&amp;F</v>
          </cell>
          <cell r="E7">
            <v>20</v>
          </cell>
        </row>
        <row r="8">
          <cell r="A8">
            <v>204003</v>
          </cell>
          <cell r="B8" t="str">
            <v>粟野中</v>
          </cell>
          <cell r="C8" t="str">
            <v>ｱﾜﾉﾁｭｳｶﾞｯｺｳ</v>
          </cell>
          <cell r="D8" t="str">
            <v>粟野中</v>
          </cell>
          <cell r="E8">
            <v>20</v>
          </cell>
        </row>
        <row r="9">
          <cell r="A9">
            <v>204004</v>
          </cell>
          <cell r="B9" t="str">
            <v>三方中</v>
          </cell>
          <cell r="C9" t="str">
            <v>ﾜｶｻﾁｮｳﾘﾂﾐｶﾀﾁｭｳｶﾞｯｺｳ</v>
          </cell>
          <cell r="D9" t="str">
            <v>三方中</v>
          </cell>
          <cell r="E9">
            <v>20</v>
          </cell>
        </row>
        <row r="10">
          <cell r="A10">
            <v>204005</v>
          </cell>
          <cell r="B10" t="str">
            <v>美浜中</v>
          </cell>
          <cell r="C10" t="str">
            <v>ﾐﾊﾏﾁｭｳｶﾞｯｺｳ</v>
          </cell>
          <cell r="D10" t="str">
            <v>美浜中</v>
          </cell>
          <cell r="E10">
            <v>20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7"/>
  <sheetViews>
    <sheetView zoomScale="85" zoomScaleNormal="85" workbookViewId="0">
      <pane ySplit="1" topLeftCell="A2" activePane="bottomLeft" state="frozen"/>
      <selection pane="bottomLeft" activeCell="A26" sqref="A26"/>
    </sheetView>
  </sheetViews>
  <sheetFormatPr defaultRowHeight="13.5"/>
  <cols>
    <col min="1" max="1" width="5.5" style="1" customWidth="1"/>
    <col min="2" max="2" width="10.875" style="1" bestFit="1" customWidth="1"/>
    <col min="3" max="3" width="17.75" style="1" bestFit="1" customWidth="1"/>
    <col min="4" max="4" width="12" style="1" bestFit="1" customWidth="1"/>
    <col min="5" max="6" width="3.5" style="1" bestFit="1" customWidth="1"/>
    <col min="7" max="7" width="7.5" style="1" bestFit="1" customWidth="1"/>
    <col min="8" max="8" width="16.125" style="1" bestFit="1" customWidth="1"/>
    <col min="9" max="9" width="2.5" style="1" bestFit="1" customWidth="1"/>
    <col min="10" max="10" width="3.5" style="1" bestFit="1" customWidth="1"/>
    <col min="11" max="16384" width="9" style="1"/>
  </cols>
  <sheetData>
    <row r="1" spans="1:8">
      <c r="A1" s="4" t="s">
        <v>18</v>
      </c>
      <c r="B1" s="4" t="s">
        <v>12</v>
      </c>
      <c r="C1" s="4" t="s">
        <v>31</v>
      </c>
      <c r="D1" s="4" t="s">
        <v>14</v>
      </c>
      <c r="E1" s="4" t="s">
        <v>15</v>
      </c>
      <c r="F1" s="4" t="s">
        <v>16</v>
      </c>
      <c r="G1" s="4" t="s">
        <v>17</v>
      </c>
    </row>
    <row r="2" spans="1:8">
      <c r="A2" s="45">
        <v>397</v>
      </c>
      <c r="B2" s="45">
        <v>367420397</v>
      </c>
      <c r="C2" s="45" t="s">
        <v>76</v>
      </c>
      <c r="D2" s="45" t="s">
        <v>77</v>
      </c>
      <c r="E2" s="45">
        <v>1</v>
      </c>
      <c r="F2" s="45">
        <v>20</v>
      </c>
      <c r="G2" s="45">
        <v>203123</v>
      </c>
      <c r="H2" s="1" t="str">
        <f>IF(G2="","",VLOOKUP(G2,所属!$A$2:$E$101,2))</f>
        <v>美方高</v>
      </c>
    </row>
    <row r="3" spans="1:8">
      <c r="A3" s="45">
        <v>398</v>
      </c>
      <c r="B3" s="45">
        <v>366630398</v>
      </c>
      <c r="C3" s="45" t="s">
        <v>78</v>
      </c>
      <c r="D3" s="45" t="s">
        <v>59</v>
      </c>
      <c r="E3" s="45">
        <v>1</v>
      </c>
      <c r="F3" s="45">
        <v>20</v>
      </c>
      <c r="G3" s="45">
        <v>203123</v>
      </c>
      <c r="H3" s="1" t="str">
        <f>IF(G3="","",VLOOKUP(G3,所属!$A$2:$E$101,2))</f>
        <v>美方高</v>
      </c>
    </row>
    <row r="4" spans="1:8">
      <c r="A4" s="45">
        <v>401</v>
      </c>
      <c r="B4" s="45">
        <v>369090401</v>
      </c>
      <c r="C4" s="45" t="s">
        <v>79</v>
      </c>
      <c r="D4" s="45" t="s">
        <v>80</v>
      </c>
      <c r="E4" s="45">
        <v>1</v>
      </c>
      <c r="F4" s="45">
        <v>20</v>
      </c>
      <c r="G4" s="45">
        <v>203123</v>
      </c>
      <c r="H4" s="1" t="str">
        <f>IF(G4="","",VLOOKUP(G4,所属!$A$2:$E$101,2))</f>
        <v>美方高</v>
      </c>
    </row>
    <row r="5" spans="1:8">
      <c r="A5" s="45">
        <v>402</v>
      </c>
      <c r="B5" s="45">
        <v>366760402</v>
      </c>
      <c r="C5" s="45" t="s">
        <v>81</v>
      </c>
      <c r="D5" s="45" t="s">
        <v>60</v>
      </c>
      <c r="E5" s="45">
        <v>1</v>
      </c>
      <c r="F5" s="45">
        <v>20</v>
      </c>
      <c r="G5" s="45">
        <v>203123</v>
      </c>
      <c r="H5" s="1" t="str">
        <f>IF(G5="","",VLOOKUP(G5,所属!$A$2:$E$101,2))</f>
        <v>美方高</v>
      </c>
    </row>
    <row r="6" spans="1:8">
      <c r="A6" s="45">
        <v>403</v>
      </c>
      <c r="B6" s="45">
        <v>367820403</v>
      </c>
      <c r="C6" s="45" t="s">
        <v>82</v>
      </c>
      <c r="D6" s="45" t="s">
        <v>61</v>
      </c>
      <c r="E6" s="45">
        <v>1</v>
      </c>
      <c r="F6" s="45">
        <v>20</v>
      </c>
      <c r="G6" s="45">
        <v>203123</v>
      </c>
      <c r="H6" s="1" t="str">
        <f>IF(G6="","",VLOOKUP(G6,所属!$A$2:$E$101,2))</f>
        <v>美方高</v>
      </c>
    </row>
    <row r="7" spans="1:8">
      <c r="A7" s="45">
        <v>404</v>
      </c>
      <c r="B7" s="45">
        <v>366180404</v>
      </c>
      <c r="C7" s="45" t="s">
        <v>83</v>
      </c>
      <c r="D7" s="45" t="s">
        <v>50</v>
      </c>
      <c r="E7" s="45">
        <v>1</v>
      </c>
      <c r="F7" s="45">
        <v>20</v>
      </c>
      <c r="G7" s="45">
        <v>203123</v>
      </c>
      <c r="H7" s="1" t="str">
        <f>IF(G7="","",VLOOKUP(G7,所属!$A$2:$E$101,2))</f>
        <v>美方高</v>
      </c>
    </row>
    <row r="8" spans="1:8">
      <c r="A8" s="45">
        <v>406</v>
      </c>
      <c r="B8" s="45">
        <v>372450406</v>
      </c>
      <c r="C8" s="45" t="s">
        <v>84</v>
      </c>
      <c r="D8" s="45" t="s">
        <v>85</v>
      </c>
      <c r="E8" s="45">
        <v>1</v>
      </c>
      <c r="F8" s="45">
        <v>20</v>
      </c>
      <c r="G8" s="45">
        <v>203123</v>
      </c>
      <c r="H8" s="1" t="str">
        <f>IF(G8="","",VLOOKUP(G8,所属!$A$2:$E$101,2))</f>
        <v>美方高</v>
      </c>
    </row>
    <row r="9" spans="1:8">
      <c r="A9" s="45">
        <v>409</v>
      </c>
      <c r="B9" s="45">
        <v>372410409</v>
      </c>
      <c r="C9" s="45" t="s">
        <v>86</v>
      </c>
      <c r="D9" s="45" t="s">
        <v>87</v>
      </c>
      <c r="E9" s="45">
        <v>1</v>
      </c>
      <c r="F9" s="45">
        <v>20</v>
      </c>
      <c r="G9" s="45">
        <v>203123</v>
      </c>
      <c r="H9" s="1" t="str">
        <f>IF(G9="","",VLOOKUP(G9,所属!$A$2:$E$101,2))</f>
        <v>美方高</v>
      </c>
    </row>
    <row r="10" spans="1:8">
      <c r="A10" s="45">
        <v>410</v>
      </c>
      <c r="B10" s="45">
        <v>370950410</v>
      </c>
      <c r="C10" s="45" t="s">
        <v>88</v>
      </c>
      <c r="D10" s="45" t="s">
        <v>89</v>
      </c>
      <c r="E10" s="45">
        <v>1</v>
      </c>
      <c r="F10" s="45">
        <v>20</v>
      </c>
      <c r="G10" s="45">
        <v>203123</v>
      </c>
      <c r="H10" s="1" t="str">
        <f>IF(G10="","",VLOOKUP(G10,所属!$A$2:$E$101,2))</f>
        <v>美方高</v>
      </c>
    </row>
    <row r="11" spans="1:8">
      <c r="A11" s="45">
        <v>411</v>
      </c>
      <c r="B11" s="45">
        <v>370950411</v>
      </c>
      <c r="C11" s="45" t="s">
        <v>90</v>
      </c>
      <c r="D11" s="45" t="s">
        <v>91</v>
      </c>
      <c r="E11" s="45">
        <v>1</v>
      </c>
      <c r="F11" s="45">
        <v>20</v>
      </c>
      <c r="G11" s="45">
        <v>203123</v>
      </c>
      <c r="H11" s="1" t="str">
        <f>IF(G11="","",VLOOKUP(G11,所属!$A$2:$E$101,2))</f>
        <v>美方高</v>
      </c>
    </row>
    <row r="12" spans="1:8">
      <c r="A12" s="45">
        <v>412</v>
      </c>
      <c r="B12" s="45">
        <v>370890412</v>
      </c>
      <c r="C12" s="45" t="s">
        <v>92</v>
      </c>
      <c r="D12" s="45" t="s">
        <v>93</v>
      </c>
      <c r="E12" s="45">
        <v>1</v>
      </c>
      <c r="F12" s="45">
        <v>20</v>
      </c>
      <c r="G12" s="45">
        <v>203123</v>
      </c>
      <c r="H12" s="1" t="str">
        <f>IF(G12="","",VLOOKUP(G12,所属!$A$2:$E$101,2))</f>
        <v>美方高</v>
      </c>
    </row>
    <row r="13" spans="1:8">
      <c r="A13" s="45">
        <v>413</v>
      </c>
      <c r="B13" s="45">
        <v>371420413</v>
      </c>
      <c r="C13" s="45" t="s">
        <v>94</v>
      </c>
      <c r="D13" s="45" t="s">
        <v>95</v>
      </c>
      <c r="E13" s="45">
        <v>1</v>
      </c>
      <c r="F13" s="45">
        <v>20</v>
      </c>
      <c r="G13" s="45">
        <v>203123</v>
      </c>
      <c r="H13" s="1" t="str">
        <f>IF(G13="","",VLOOKUP(G13,所属!$A$2:$E$101,2))</f>
        <v>美方高</v>
      </c>
    </row>
    <row r="14" spans="1:8">
      <c r="A14" s="45">
        <v>433</v>
      </c>
      <c r="B14" s="45">
        <v>367260433</v>
      </c>
      <c r="C14" s="45" t="s">
        <v>96</v>
      </c>
      <c r="D14" s="45" t="s">
        <v>97</v>
      </c>
      <c r="E14" s="45">
        <v>1</v>
      </c>
      <c r="F14" s="45">
        <v>20</v>
      </c>
      <c r="G14" s="45">
        <v>203124</v>
      </c>
      <c r="H14" s="1" t="str">
        <f>IF(G14="","",VLOOKUP(G14,所属!$A$2:$E$101,2))</f>
        <v>若狭高</v>
      </c>
    </row>
    <row r="15" spans="1:8">
      <c r="A15" s="45">
        <v>449</v>
      </c>
      <c r="B15" s="45">
        <v>370190449</v>
      </c>
      <c r="C15" s="45" t="s">
        <v>98</v>
      </c>
      <c r="D15" s="45" t="s">
        <v>99</v>
      </c>
      <c r="E15" s="45">
        <v>1</v>
      </c>
      <c r="F15" s="45">
        <v>20</v>
      </c>
      <c r="G15" s="45">
        <v>203124</v>
      </c>
      <c r="H15" s="1" t="str">
        <f>IF(G15="","",VLOOKUP(G15,所属!$A$2:$E$101,2))</f>
        <v>若狭高</v>
      </c>
    </row>
    <row r="16" spans="1:8">
      <c r="A16" s="45">
        <v>608</v>
      </c>
      <c r="B16" s="45">
        <v>3429689</v>
      </c>
      <c r="C16" s="45" t="s">
        <v>68</v>
      </c>
      <c r="D16" s="45" t="s">
        <v>69</v>
      </c>
      <c r="E16" s="45">
        <v>1</v>
      </c>
      <c r="F16" s="45">
        <v>20</v>
      </c>
      <c r="G16" s="45">
        <v>200002</v>
      </c>
      <c r="H16" s="1" t="str">
        <f>IF(G16="","",VLOOKUP(G16,所属!$A$2:$E$101,2))</f>
        <v>福井県立大</v>
      </c>
    </row>
    <row r="17" spans="1:10">
      <c r="A17" s="45">
        <v>643</v>
      </c>
      <c r="B17" s="45">
        <v>123331805</v>
      </c>
      <c r="C17" s="45" t="s">
        <v>67</v>
      </c>
      <c r="D17" s="45" t="s">
        <v>58</v>
      </c>
      <c r="E17" s="45">
        <v>1</v>
      </c>
      <c r="F17" s="45">
        <v>20</v>
      </c>
      <c r="G17" s="45">
        <v>200001</v>
      </c>
      <c r="H17" s="1" t="str">
        <f>IF(G17="","",VLOOKUP(G17,所属!$A$2:$E$101,2))</f>
        <v>福井マスターズ</v>
      </c>
    </row>
    <row r="18" spans="1:10">
      <c r="A18" s="45">
        <v>755</v>
      </c>
      <c r="B18" s="45">
        <v>2203386</v>
      </c>
      <c r="C18" s="45" t="s">
        <v>70</v>
      </c>
      <c r="D18" s="45" t="s">
        <v>71</v>
      </c>
      <c r="E18" s="45">
        <v>1</v>
      </c>
      <c r="F18" s="45">
        <v>20</v>
      </c>
      <c r="G18" s="45">
        <v>200002</v>
      </c>
      <c r="H18" s="1" t="str">
        <f>IF(G18="","",VLOOKUP(G18,所属!$A$2:$E$101,2))</f>
        <v>福井県立大</v>
      </c>
    </row>
    <row r="19" spans="1:10">
      <c r="A19" s="45">
        <v>4504</v>
      </c>
      <c r="B19" s="45">
        <v>372874504</v>
      </c>
      <c r="C19" s="45" t="s">
        <v>120</v>
      </c>
      <c r="D19" s="45" t="s">
        <v>121</v>
      </c>
      <c r="E19" s="45">
        <v>1</v>
      </c>
      <c r="F19" s="45">
        <v>20</v>
      </c>
      <c r="G19" s="45">
        <v>204003</v>
      </c>
      <c r="H19" s="1" t="str">
        <f>IF(G19="","",VLOOKUP(G19,所属!$A$2:$E$101,2))</f>
        <v>勝山南部中</v>
      </c>
    </row>
    <row r="20" spans="1:10">
      <c r="A20" s="45">
        <v>7574</v>
      </c>
      <c r="B20" s="45">
        <v>380817574</v>
      </c>
      <c r="C20" s="45" t="s">
        <v>72</v>
      </c>
      <c r="D20" s="45" t="s">
        <v>73</v>
      </c>
      <c r="E20" s="45">
        <v>1</v>
      </c>
      <c r="F20" s="45">
        <v>20</v>
      </c>
      <c r="G20" s="45">
        <v>204006</v>
      </c>
      <c r="H20" s="1" t="str">
        <f>IF(G20="","",VLOOKUP(G20,所属!$A$2:$E$101,2))</f>
        <v>三方中</v>
      </c>
    </row>
    <row r="21" spans="1:10">
      <c r="A21" s="45">
        <v>7575</v>
      </c>
      <c r="B21" s="45">
        <v>384407575</v>
      </c>
      <c r="C21" s="45" t="s">
        <v>74</v>
      </c>
      <c r="D21" s="45" t="s">
        <v>75</v>
      </c>
      <c r="E21" s="45">
        <v>1</v>
      </c>
      <c r="F21" s="45">
        <v>20</v>
      </c>
      <c r="G21" s="45">
        <v>204006</v>
      </c>
      <c r="H21" s="1" t="str">
        <f>IF(G21="","",VLOOKUP(G21,所属!$A$2:$E$101,2))</f>
        <v>三方中</v>
      </c>
    </row>
    <row r="22" spans="1:10">
      <c r="A22" s="45">
        <v>7602</v>
      </c>
      <c r="B22" s="45">
        <v>1328431</v>
      </c>
      <c r="C22" s="45" t="s">
        <v>103</v>
      </c>
      <c r="D22" s="45" t="s">
        <v>104</v>
      </c>
      <c r="E22" s="45">
        <v>1</v>
      </c>
      <c r="F22" s="45">
        <v>20</v>
      </c>
      <c r="G22" s="45">
        <v>204005</v>
      </c>
      <c r="H22" s="1" t="str">
        <f>IF(G22="","",VLOOKUP(G22,所属!$A$2:$E$101,2))</f>
        <v>美浜中</v>
      </c>
    </row>
    <row r="23" spans="1:10">
      <c r="A23" s="45">
        <v>7685</v>
      </c>
      <c r="B23" s="45">
        <v>2319410</v>
      </c>
      <c r="C23" s="45" t="s">
        <v>63</v>
      </c>
      <c r="D23" s="45" t="s">
        <v>64</v>
      </c>
      <c r="E23" s="45">
        <v>1</v>
      </c>
      <c r="F23" s="45">
        <v>20</v>
      </c>
      <c r="G23" s="45">
        <v>204005</v>
      </c>
      <c r="H23" s="1" t="str">
        <f>IF(G23="","",VLOOKUP(G23,所属!$A$2:$E$101,2))</f>
        <v>美浜中</v>
      </c>
    </row>
    <row r="24" spans="1:10">
      <c r="A24" s="45">
        <v>7699</v>
      </c>
      <c r="B24" s="45">
        <v>1569547</v>
      </c>
      <c r="C24" s="45" t="s">
        <v>65</v>
      </c>
      <c r="D24" s="45" t="s">
        <v>66</v>
      </c>
      <c r="E24" s="45">
        <v>1</v>
      </c>
      <c r="F24" s="45">
        <v>20</v>
      </c>
      <c r="G24" s="45">
        <v>204005</v>
      </c>
      <c r="H24" s="1" t="str">
        <f>IF(G24="","",VLOOKUP(G24,所属!$A$2:$E$101,2))</f>
        <v>美浜中</v>
      </c>
    </row>
    <row r="25" spans="1:10">
      <c r="A25" s="45">
        <v>8125</v>
      </c>
      <c r="B25" s="45">
        <v>3323586</v>
      </c>
      <c r="C25" s="45" t="s">
        <v>100</v>
      </c>
      <c r="D25" s="45" t="s">
        <v>101</v>
      </c>
      <c r="E25" s="45">
        <v>1</v>
      </c>
      <c r="F25" s="45">
        <v>20</v>
      </c>
      <c r="G25" s="45">
        <v>204001</v>
      </c>
      <c r="H25" s="1" t="str">
        <f>IF(G25="","",VLOOKUP(G25,所属!$A$2:$E$101,2))</f>
        <v>小浜二中</v>
      </c>
    </row>
    <row r="26" spans="1:10">
      <c r="A26" s="77">
        <v>8211</v>
      </c>
      <c r="B26" s="77">
        <v>3324435</v>
      </c>
      <c r="C26" s="77" t="s">
        <v>102</v>
      </c>
      <c r="D26" s="77" t="s">
        <v>62</v>
      </c>
      <c r="E26" s="77">
        <v>1</v>
      </c>
      <c r="F26" s="77">
        <v>20</v>
      </c>
      <c r="G26" s="77">
        <v>204004</v>
      </c>
      <c r="H26" s="1" t="str">
        <f>IF(G26="","",VLOOKUP(G26,所属!$A$2:$E$101,2))</f>
        <v>上中中</v>
      </c>
    </row>
    <row r="27" spans="1:10">
      <c r="A27" s="77"/>
      <c r="B27" s="77"/>
      <c r="C27" s="77"/>
      <c r="D27" s="77"/>
      <c r="E27" s="77"/>
      <c r="F27" s="77"/>
      <c r="G27" s="77"/>
      <c r="H27" s="67" t="str">
        <f>IF(G27="","",VLOOKUP(G27,所属!$A$2:$E$101,2))</f>
        <v/>
      </c>
      <c r="I27" s="77"/>
      <c r="J27" s="77"/>
    </row>
    <row r="28" spans="1:10">
      <c r="A28" s="45"/>
      <c r="B28" s="45"/>
      <c r="C28" s="45"/>
      <c r="D28" s="45"/>
      <c r="E28" s="45"/>
      <c r="F28" s="45"/>
      <c r="G28" s="45"/>
      <c r="H28" s="1" t="str">
        <f>IF(G28="","",VLOOKUP(G28,所属!$A$2:$E$101,2))</f>
        <v/>
      </c>
    </row>
    <row r="29" spans="1:10">
      <c r="A29" s="45"/>
      <c r="B29" s="45"/>
      <c r="C29" s="45"/>
      <c r="D29" s="45"/>
      <c r="E29" s="45"/>
      <c r="F29" s="45"/>
      <c r="G29" s="45"/>
      <c r="H29" s="1" t="str">
        <f>IF(G29="","",VLOOKUP(G29,所属!$A$2:$E$101,2))</f>
        <v/>
      </c>
    </row>
    <row r="30" spans="1:10">
      <c r="A30" s="45"/>
      <c r="B30" s="45"/>
      <c r="C30" s="45"/>
      <c r="D30" s="45"/>
      <c r="E30" s="45"/>
      <c r="F30" s="45"/>
      <c r="G30" s="45"/>
      <c r="H30" s="1" t="str">
        <f>IF(G30="","",VLOOKUP(G30,所属!$A$2:$E$101,2))</f>
        <v/>
      </c>
    </row>
    <row r="31" spans="1:10">
      <c r="A31" s="45"/>
      <c r="B31" s="45"/>
      <c r="C31" s="45"/>
      <c r="D31" s="45"/>
      <c r="E31" s="45"/>
      <c r="F31" s="45"/>
      <c r="G31" s="45"/>
      <c r="H31" s="1" t="str">
        <f>IF(G31="","",VLOOKUP(G31,所属!$A$2:$E$101,2))</f>
        <v/>
      </c>
    </row>
    <row r="32" spans="1:10">
      <c r="A32" s="45"/>
      <c r="B32" s="45"/>
      <c r="C32" s="45"/>
      <c r="D32" s="45"/>
      <c r="E32" s="45"/>
      <c r="F32" s="45"/>
      <c r="G32" s="45"/>
      <c r="H32" s="1" t="str">
        <f>IF(G32="","",VLOOKUP(G32,所属!$A$2:$E$101,2))</f>
        <v/>
      </c>
    </row>
    <row r="33" spans="1:8">
      <c r="A33" s="45"/>
      <c r="B33" s="45"/>
      <c r="C33" s="45"/>
      <c r="D33" s="45"/>
      <c r="E33" s="45"/>
      <c r="F33" s="45"/>
      <c r="G33" s="45"/>
      <c r="H33" s="1" t="str">
        <f>IF(G33="","",VLOOKUP(G33,所属!$A$2:$E$101,2))</f>
        <v/>
      </c>
    </row>
    <row r="34" spans="1:8">
      <c r="A34" s="45"/>
      <c r="B34" s="45"/>
      <c r="C34" s="45"/>
      <c r="D34" s="45"/>
      <c r="E34" s="45"/>
      <c r="F34" s="45"/>
      <c r="G34" s="45"/>
      <c r="H34" s="1" t="str">
        <f>IF(G34="","",VLOOKUP(G34,所属!$A$2:$E$101,2))</f>
        <v/>
      </c>
    </row>
    <row r="35" spans="1:8">
      <c r="A35" s="45"/>
      <c r="B35" s="45"/>
      <c r="C35" s="45"/>
      <c r="D35" s="45"/>
      <c r="E35" s="45"/>
      <c r="F35" s="45"/>
      <c r="G35" s="45"/>
      <c r="H35" s="1" t="str">
        <f>IF(G35="","",VLOOKUP(G35,所属!$A$2:$E$101,2))</f>
        <v/>
      </c>
    </row>
    <row r="36" spans="1:8">
      <c r="A36" s="45"/>
      <c r="B36" s="45"/>
      <c r="C36" s="45"/>
      <c r="D36" s="45"/>
      <c r="E36" s="45"/>
      <c r="F36" s="45"/>
      <c r="G36" s="45"/>
      <c r="H36" s="1" t="str">
        <f>IF(G36="","",VLOOKUP(G36,所属!$A$2:$E$101,2))</f>
        <v/>
      </c>
    </row>
    <row r="37" spans="1:8">
      <c r="A37" s="45"/>
      <c r="B37" s="45"/>
      <c r="C37" s="45"/>
      <c r="D37" s="45"/>
      <c r="E37" s="45"/>
      <c r="F37" s="45"/>
      <c r="G37" s="45"/>
      <c r="H37" s="1" t="str">
        <f>IF(G37="","",VLOOKUP(G37,所属!$A$2:$E$101,2))</f>
        <v/>
      </c>
    </row>
    <row r="38" spans="1:8">
      <c r="A38" s="45"/>
      <c r="B38" s="45"/>
      <c r="C38" s="45"/>
      <c r="D38" s="45"/>
      <c r="E38" s="45"/>
      <c r="F38" s="45"/>
      <c r="G38" s="45"/>
      <c r="H38" s="1" t="str">
        <f>IF(G38="","",VLOOKUP(G38,所属!$A$2:$E$101,2))</f>
        <v/>
      </c>
    </row>
    <row r="39" spans="1:8">
      <c r="A39" s="45"/>
      <c r="B39" s="45"/>
      <c r="C39" s="45"/>
      <c r="D39" s="45"/>
      <c r="E39" s="45"/>
      <c r="F39" s="45"/>
      <c r="G39" s="45"/>
      <c r="H39" s="1" t="str">
        <f>IF(G39="","",VLOOKUP(G39,所属!$A$2:$E$101,2))</f>
        <v/>
      </c>
    </row>
    <row r="40" spans="1:8">
      <c r="A40" s="45"/>
      <c r="B40" s="45"/>
      <c r="C40" s="45"/>
      <c r="D40" s="45"/>
      <c r="E40" s="45"/>
      <c r="F40" s="45"/>
      <c r="G40" s="45"/>
      <c r="H40" s="1" t="str">
        <f>IF(G40="","",VLOOKUP(G40,所属!$A$2:$E$101,2))</f>
        <v/>
      </c>
    </row>
    <row r="41" spans="1:8">
      <c r="A41" s="45"/>
      <c r="B41" s="45"/>
      <c r="C41" s="45"/>
      <c r="D41" s="45"/>
      <c r="E41" s="45"/>
      <c r="F41" s="45"/>
      <c r="G41" s="45"/>
      <c r="H41" s="1" t="str">
        <f>IF(G41="","",VLOOKUP(G41,所属!$A$2:$E$101,2))</f>
        <v/>
      </c>
    </row>
    <row r="42" spans="1:8">
      <c r="A42" s="45"/>
      <c r="B42" s="45"/>
      <c r="C42" s="45"/>
      <c r="D42" s="45"/>
      <c r="E42" s="45"/>
      <c r="F42" s="45"/>
      <c r="G42" s="45"/>
      <c r="H42" s="1" t="str">
        <f>IF(G42="","",VLOOKUP(G42,所属!$A$2:$E$101,2))</f>
        <v/>
      </c>
    </row>
    <row r="43" spans="1:8">
      <c r="A43" s="45"/>
      <c r="B43" s="45"/>
      <c r="C43" s="45"/>
      <c r="D43" s="45"/>
      <c r="E43" s="45"/>
      <c r="F43" s="45"/>
      <c r="G43" s="45"/>
      <c r="H43" s="1" t="str">
        <f>IF(G43="","",VLOOKUP(G43,所属!$A$2:$E$101,2))</f>
        <v/>
      </c>
    </row>
    <row r="44" spans="1:8">
      <c r="A44" s="45"/>
      <c r="B44" s="45"/>
      <c r="C44" s="45"/>
      <c r="D44" s="45"/>
      <c r="E44" s="45"/>
      <c r="F44" s="45"/>
      <c r="G44" s="45"/>
      <c r="H44" s="1" t="str">
        <f>IF(G44="","",VLOOKUP(G44,所属!$A$2:$E$101,2))</f>
        <v/>
      </c>
    </row>
    <row r="45" spans="1:8">
      <c r="A45" s="45"/>
      <c r="B45" s="45"/>
      <c r="C45" s="45"/>
      <c r="D45" s="45"/>
      <c r="E45" s="45"/>
      <c r="F45" s="45"/>
      <c r="G45" s="45"/>
      <c r="H45" s="1" t="str">
        <f>IF(G45="","",VLOOKUP(G45,所属!$A$2:$E$101,2))</f>
        <v/>
      </c>
    </row>
    <row r="46" spans="1:8">
      <c r="A46" s="45"/>
      <c r="B46" s="45"/>
      <c r="C46" s="45"/>
      <c r="D46" s="45"/>
      <c r="E46" s="45"/>
      <c r="F46" s="45"/>
      <c r="G46" s="45"/>
      <c r="H46" s="1" t="str">
        <f>IF(G46="","",VLOOKUP(G46,所属!$A$2:$E$101,2))</f>
        <v/>
      </c>
    </row>
    <row r="47" spans="1:8">
      <c r="A47" s="45"/>
      <c r="B47" s="45"/>
      <c r="C47" s="45"/>
      <c r="D47" s="45"/>
      <c r="E47" s="45"/>
      <c r="F47" s="45"/>
      <c r="G47" s="45"/>
      <c r="H47" s="1" t="str">
        <f>IF(G47="","",VLOOKUP(G47,所属!$A$2:$E$101,2))</f>
        <v/>
      </c>
    </row>
    <row r="48" spans="1:8">
      <c r="A48" s="45"/>
      <c r="B48" s="45"/>
      <c r="C48" s="45"/>
      <c r="D48" s="45"/>
      <c r="E48" s="45"/>
      <c r="F48" s="45"/>
      <c r="G48" s="45"/>
      <c r="H48" s="1" t="str">
        <f>IF(G48="","",VLOOKUP(G48,所属!$A$2:$E$101,2))</f>
        <v/>
      </c>
    </row>
    <row r="49" spans="1:8">
      <c r="A49" s="45"/>
      <c r="B49" s="45"/>
      <c r="C49" s="45"/>
      <c r="D49" s="45"/>
      <c r="E49" s="45"/>
      <c r="F49" s="45"/>
      <c r="G49" s="45"/>
      <c r="H49" s="1" t="str">
        <f>IF(G49="","",VLOOKUP(G49,所属!$A$2:$E$101,2))</f>
        <v/>
      </c>
    </row>
    <row r="50" spans="1:8">
      <c r="A50" s="45"/>
      <c r="B50" s="45"/>
      <c r="C50" s="45"/>
      <c r="D50" s="45"/>
      <c r="E50" s="45"/>
      <c r="F50" s="45"/>
      <c r="G50" s="45"/>
      <c r="H50" s="1" t="str">
        <f>IF(G50="","",VLOOKUP(G50,所属!$A$2:$E$101,2))</f>
        <v/>
      </c>
    </row>
    <row r="51" spans="1:8">
      <c r="A51" s="45"/>
      <c r="B51" s="45"/>
      <c r="C51" s="45"/>
      <c r="D51" s="45"/>
      <c r="E51" s="45"/>
      <c r="F51" s="45"/>
      <c r="G51" s="45"/>
    </row>
    <row r="52" spans="1:8">
      <c r="A52" s="45"/>
      <c r="B52" s="45"/>
      <c r="C52" s="45"/>
      <c r="D52" s="45"/>
      <c r="E52" s="45"/>
      <c r="F52" s="45"/>
      <c r="G52" s="45"/>
    </row>
    <row r="53" spans="1:8">
      <c r="A53" s="45"/>
      <c r="B53" s="45"/>
      <c r="C53" s="45"/>
      <c r="D53" s="45"/>
      <c r="E53" s="45"/>
      <c r="F53" s="45"/>
      <c r="G53" s="45"/>
    </row>
    <row r="54" spans="1:8">
      <c r="A54" s="45"/>
      <c r="B54" s="45"/>
      <c r="C54" s="45"/>
      <c r="D54" s="45"/>
      <c r="E54" s="45"/>
      <c r="F54" s="45"/>
      <c r="G54" s="45"/>
    </row>
    <row r="55" spans="1:8">
      <c r="A55" s="45"/>
      <c r="B55" s="45"/>
      <c r="C55" s="45"/>
      <c r="D55" s="45"/>
      <c r="E55" s="45"/>
      <c r="F55" s="45"/>
      <c r="G55" s="45"/>
    </row>
    <row r="56" spans="1:8">
      <c r="A56" s="45"/>
      <c r="B56" s="45"/>
      <c r="C56" s="45"/>
      <c r="D56" s="45"/>
      <c r="E56" s="45"/>
      <c r="F56" s="45"/>
      <c r="G56" s="45"/>
    </row>
    <row r="57" spans="1:8">
      <c r="A57" s="45"/>
      <c r="B57" s="45"/>
      <c r="C57" s="45"/>
      <c r="D57" s="45"/>
      <c r="E57" s="45"/>
      <c r="F57" s="45"/>
      <c r="G57" s="45"/>
    </row>
    <row r="58" spans="1:8">
      <c r="A58" s="45"/>
      <c r="B58" s="45"/>
      <c r="C58" s="45"/>
      <c r="D58" s="45"/>
      <c r="E58" s="45"/>
      <c r="F58" s="45"/>
      <c r="G58" s="45"/>
    </row>
    <row r="59" spans="1:8">
      <c r="A59" s="45"/>
      <c r="B59" s="45"/>
      <c r="C59" s="45"/>
      <c r="D59" s="45"/>
      <c r="E59" s="45"/>
      <c r="F59" s="45"/>
      <c r="G59" s="45"/>
    </row>
    <row r="60" spans="1:8">
      <c r="A60" s="45"/>
      <c r="B60" s="45"/>
      <c r="C60" s="45"/>
      <c r="D60" s="45"/>
      <c r="E60" s="45"/>
      <c r="F60" s="45"/>
      <c r="G60" s="45"/>
    </row>
    <row r="61" spans="1:8">
      <c r="A61" s="45"/>
      <c r="B61" s="45"/>
      <c r="C61" s="45"/>
      <c r="D61" s="45"/>
      <c r="E61" s="45"/>
      <c r="F61" s="45"/>
      <c r="G61" s="45"/>
    </row>
    <row r="62" spans="1:8">
      <c r="A62" s="45"/>
      <c r="B62" s="45"/>
      <c r="C62" s="45"/>
      <c r="D62" s="45"/>
      <c r="E62" s="45"/>
      <c r="F62" s="45"/>
      <c r="G62" s="45"/>
    </row>
    <row r="63" spans="1:8">
      <c r="A63" s="45"/>
      <c r="B63" s="45"/>
      <c r="C63" s="45"/>
      <c r="D63" s="45"/>
      <c r="E63" s="45"/>
      <c r="F63" s="45"/>
      <c r="G63" s="45"/>
    </row>
    <row r="64" spans="1:8">
      <c r="A64" s="45"/>
      <c r="B64" s="45"/>
      <c r="C64" s="45"/>
      <c r="D64" s="45"/>
      <c r="E64" s="45"/>
      <c r="F64" s="45"/>
      <c r="G64" s="45"/>
    </row>
    <row r="65" spans="1:7">
      <c r="A65" s="45"/>
      <c r="B65" s="45"/>
      <c r="C65" s="45"/>
      <c r="D65" s="45"/>
      <c r="E65" s="45"/>
      <c r="F65" s="45"/>
      <c r="G65" s="45"/>
    </row>
    <row r="66" spans="1:7">
      <c r="A66" s="45"/>
      <c r="B66" s="45"/>
      <c r="C66" s="45"/>
      <c r="D66" s="45"/>
      <c r="E66" s="45"/>
      <c r="F66" s="45"/>
      <c r="G66" s="45"/>
    </row>
    <row r="67" spans="1:7">
      <c r="A67" s="45"/>
      <c r="B67" s="45"/>
      <c r="C67" s="45"/>
      <c r="D67" s="45"/>
      <c r="E67" s="45"/>
      <c r="F67" s="45"/>
      <c r="G67" s="45"/>
    </row>
    <row r="68" spans="1:7">
      <c r="A68" s="45"/>
      <c r="B68" s="45"/>
      <c r="C68" s="45"/>
      <c r="D68" s="45"/>
      <c r="E68" s="45"/>
      <c r="F68" s="45"/>
      <c r="G68" s="45"/>
    </row>
    <row r="69" spans="1:7">
      <c r="A69" s="45"/>
      <c r="B69" s="45"/>
      <c r="C69" s="45"/>
      <c r="D69" s="45"/>
      <c r="E69" s="45"/>
      <c r="F69" s="45"/>
      <c r="G69" s="45"/>
    </row>
    <row r="70" spans="1:7">
      <c r="A70" s="45"/>
      <c r="B70" s="45"/>
      <c r="C70" s="45"/>
      <c r="D70" s="45"/>
      <c r="E70" s="45"/>
      <c r="F70" s="45"/>
      <c r="G70" s="45"/>
    </row>
    <row r="71" spans="1:7">
      <c r="A71" s="45"/>
      <c r="B71" s="45"/>
      <c r="C71" s="45"/>
      <c r="D71" s="45"/>
      <c r="E71" s="45"/>
      <c r="F71" s="45"/>
      <c r="G71" s="45"/>
    </row>
    <row r="72" spans="1:7">
      <c r="A72" s="45"/>
      <c r="B72" s="45"/>
      <c r="C72" s="45"/>
      <c r="D72" s="45"/>
      <c r="E72" s="45"/>
      <c r="F72" s="45"/>
      <c r="G72" s="45"/>
    </row>
    <row r="73" spans="1:7">
      <c r="A73" s="45"/>
      <c r="B73" s="45"/>
      <c r="C73" s="45"/>
      <c r="D73" s="45"/>
      <c r="E73" s="45"/>
      <c r="F73" s="45"/>
      <c r="G73" s="45"/>
    </row>
    <row r="74" spans="1:7">
      <c r="A74" s="45"/>
      <c r="B74" s="45"/>
      <c r="C74" s="45"/>
      <c r="D74" s="45"/>
      <c r="E74" s="45"/>
      <c r="F74" s="45"/>
      <c r="G74" s="45"/>
    </row>
    <row r="75" spans="1:7">
      <c r="A75" s="45"/>
      <c r="B75" s="45"/>
      <c r="C75" s="45"/>
      <c r="D75" s="45"/>
      <c r="E75" s="45"/>
      <c r="F75" s="45"/>
      <c r="G75" s="45"/>
    </row>
    <row r="76" spans="1:7">
      <c r="A76" s="45"/>
      <c r="B76" s="45"/>
      <c r="C76" s="45"/>
      <c r="D76" s="45"/>
      <c r="E76" s="45"/>
      <c r="F76" s="45"/>
      <c r="G76" s="45"/>
    </row>
    <row r="77" spans="1:7">
      <c r="A77" s="45"/>
      <c r="B77" s="45"/>
      <c r="C77" s="45"/>
      <c r="D77" s="45"/>
      <c r="E77" s="45"/>
      <c r="F77" s="45"/>
      <c r="G77" s="45"/>
    </row>
    <row r="78" spans="1:7">
      <c r="A78" s="45"/>
      <c r="B78" s="45"/>
      <c r="C78" s="45"/>
      <c r="D78" s="45"/>
      <c r="E78" s="45"/>
      <c r="F78" s="45"/>
      <c r="G78" s="45"/>
    </row>
    <row r="79" spans="1:7">
      <c r="A79" s="45"/>
      <c r="B79" s="45"/>
      <c r="C79" s="45"/>
      <c r="D79" s="45"/>
      <c r="E79" s="45"/>
      <c r="F79" s="45"/>
      <c r="G79" s="45"/>
    </row>
    <row r="80" spans="1:7">
      <c r="A80" s="45"/>
      <c r="B80" s="45"/>
      <c r="C80" s="45"/>
      <c r="D80" s="45"/>
      <c r="E80" s="45"/>
      <c r="F80" s="45"/>
      <c r="G80" s="45"/>
    </row>
    <row r="81" spans="1:8">
      <c r="A81" s="45"/>
      <c r="B81" s="45"/>
      <c r="C81" s="45"/>
      <c r="D81" s="45"/>
      <c r="E81" s="45"/>
      <c r="F81" s="45"/>
      <c r="G81" s="45"/>
    </row>
    <row r="82" spans="1:8">
      <c r="A82" s="45"/>
      <c r="B82" s="45"/>
      <c r="C82" s="45"/>
      <c r="D82" s="45"/>
      <c r="E82" s="45"/>
      <c r="F82" s="45"/>
      <c r="G82" s="45"/>
    </row>
    <row r="83" spans="1:8">
      <c r="A83" s="45"/>
      <c r="B83" s="45"/>
      <c r="C83" s="45"/>
      <c r="D83" s="45"/>
      <c r="E83" s="45"/>
      <c r="F83" s="45"/>
      <c r="G83" s="45"/>
    </row>
    <row r="84" spans="1:8">
      <c r="A84" s="45"/>
      <c r="B84" s="45"/>
      <c r="C84" s="45"/>
      <c r="D84" s="45"/>
      <c r="E84" s="45"/>
      <c r="F84" s="45"/>
      <c r="G84" s="45"/>
    </row>
    <row r="85" spans="1:8">
      <c r="A85" s="45"/>
      <c r="B85" s="45"/>
      <c r="C85" s="45"/>
      <c r="D85" s="45"/>
      <c r="E85" s="45"/>
      <c r="F85" s="45"/>
      <c r="G85" s="45"/>
    </row>
    <row r="86" spans="1:8">
      <c r="A86" s="45"/>
      <c r="B86" s="45"/>
      <c r="C86" s="45"/>
      <c r="D86" s="45"/>
      <c r="E86" s="45"/>
      <c r="F86" s="45"/>
      <c r="G86" s="45"/>
    </row>
    <row r="87" spans="1:8">
      <c r="A87" s="45"/>
      <c r="B87" s="45"/>
      <c r="C87" s="45"/>
      <c r="D87" s="45"/>
      <c r="E87" s="45"/>
      <c r="F87" s="45"/>
      <c r="G87" s="45"/>
    </row>
    <row r="88" spans="1:8">
      <c r="A88" s="45"/>
      <c r="B88" s="45"/>
      <c r="C88" s="45"/>
      <c r="D88" s="45"/>
      <c r="E88" s="45"/>
      <c r="F88" s="45"/>
      <c r="G88" s="45"/>
    </row>
    <row r="89" spans="1:8">
      <c r="A89" s="45"/>
      <c r="B89" s="45"/>
      <c r="C89" s="45"/>
      <c r="D89" s="45"/>
      <c r="E89" s="45"/>
      <c r="F89" s="45"/>
      <c r="G89" s="45"/>
    </row>
    <row r="90" spans="1:8">
      <c r="A90" s="4"/>
      <c r="B90" s="4"/>
      <c r="C90" s="4"/>
      <c r="D90" s="4"/>
      <c r="E90" s="4"/>
      <c r="F90" s="4"/>
      <c r="G90" s="4"/>
      <c r="H90" s="1" t="str">
        <f>IF(G90="","",VLOOKUP(G90,[1]所属!$A$2:$E$101,2))</f>
        <v/>
      </c>
    </row>
    <row r="91" spans="1:8">
      <c r="A91" s="4"/>
      <c r="B91" s="4"/>
      <c r="C91" s="4"/>
      <c r="D91" s="4"/>
      <c r="E91" s="4"/>
      <c r="F91" s="4"/>
      <c r="G91" s="4"/>
      <c r="H91" s="1" t="str">
        <f>IF(G91="","",VLOOKUP(G91,[1]所属!$A$2:$E$101,2))</f>
        <v/>
      </c>
    </row>
    <row r="92" spans="1:8">
      <c r="A92" s="4"/>
      <c r="B92" s="4"/>
      <c r="C92" s="4"/>
      <c r="D92" s="4"/>
      <c r="E92" s="4"/>
      <c r="F92" s="4"/>
      <c r="G92" s="4"/>
      <c r="H92" s="1" t="str">
        <f>IF(G92="","",VLOOKUP(G92,[1]所属!$A$2:$E$101,2))</f>
        <v/>
      </c>
    </row>
    <row r="93" spans="1:8">
      <c r="H93" s="1" t="str">
        <f>IF(G93="","",VLOOKUP(G93,[1]所属!$A$2:$E$101,2))</f>
        <v/>
      </c>
    </row>
    <row r="94" spans="1:8">
      <c r="A94" s="4"/>
      <c r="B94" s="4"/>
      <c r="C94" s="4"/>
      <c r="D94" s="4"/>
      <c r="E94" s="4"/>
      <c r="F94" s="4"/>
      <c r="G94" s="4"/>
      <c r="H94" s="1" t="str">
        <f>IF(G94="","",VLOOKUP(G94,[1]所属!$A$2:$E$101,2))</f>
        <v/>
      </c>
    </row>
    <row r="95" spans="1:8">
      <c r="A95" s="4"/>
      <c r="B95" s="4"/>
      <c r="C95" s="4"/>
      <c r="D95" s="4"/>
      <c r="E95" s="4"/>
      <c r="F95" s="4"/>
      <c r="G95" s="4"/>
      <c r="H95" s="1" t="str">
        <f>IF(G95="","",VLOOKUP(G95,[1]所属!$A$2:$E$101,2))</f>
        <v/>
      </c>
    </row>
    <row r="96" spans="1:8">
      <c r="H96" s="1" t="str">
        <f>IF(G96="","",VLOOKUP(G96,[1]所属!$A$2:$E$101,2))</f>
        <v/>
      </c>
    </row>
    <row r="97" spans="1:8">
      <c r="H97" s="1" t="str">
        <f>IF(G97="","",VLOOKUP(G97,[1]所属!$A$2:$E$101,2))</f>
        <v/>
      </c>
    </row>
    <row r="98" spans="1:8">
      <c r="H98" s="1" t="str">
        <f>IF(G98="","",VLOOKUP(G98,[1]所属!$A$2:$E$101,2))</f>
        <v/>
      </c>
    </row>
    <row r="99" spans="1:8">
      <c r="H99" s="1" t="str">
        <f>IF(G99="","",VLOOKUP(G99,[1]所属!$A$2:$E$101,2))</f>
        <v/>
      </c>
    </row>
    <row r="100" spans="1:8">
      <c r="H100" s="1" t="str">
        <f>IF(G100="","",VLOOKUP(G100,[1]所属!$A$2:$E$101,2))</f>
        <v/>
      </c>
    </row>
    <row r="101" spans="1:8">
      <c r="A101" s="4"/>
      <c r="B101" s="4"/>
      <c r="C101" s="4"/>
      <c r="D101" s="4"/>
      <c r="E101" s="4"/>
      <c r="F101" s="4"/>
      <c r="G101" s="4"/>
      <c r="H101" s="1" t="str">
        <f>IF(G101="","",VLOOKUP(G101,[1]所属!$A$2:$E$101,2))</f>
        <v/>
      </c>
    </row>
    <row r="102" spans="1:8">
      <c r="H102" s="1" t="str">
        <f>IF(G102="","",VLOOKUP(G102,[1]所属!$A$2:$E$101,2))</f>
        <v/>
      </c>
    </row>
    <row r="103" spans="1:8">
      <c r="A103" s="4"/>
      <c r="B103" s="4"/>
      <c r="C103" s="4"/>
      <c r="D103" s="4"/>
      <c r="E103" s="4"/>
      <c r="F103" s="4"/>
      <c r="G103" s="4"/>
      <c r="H103" s="1" t="str">
        <f>IF(G103="","",VLOOKUP(G103,[1]所属!$A$2:$E$101,2))</f>
        <v/>
      </c>
    </row>
    <row r="104" spans="1:8">
      <c r="H104" s="1" t="str">
        <f>IF(G104="","",VLOOKUP(G104,[1]所属!$A$2:$E$101,2))</f>
        <v/>
      </c>
    </row>
    <row r="105" spans="1:8">
      <c r="H105" s="1" t="str">
        <f>IF(G105="","",VLOOKUP(G105,[1]所属!$A$2:$E$101,2))</f>
        <v/>
      </c>
    </row>
    <row r="106" spans="1:8">
      <c r="A106" s="4"/>
      <c r="B106" s="4"/>
      <c r="C106" s="4"/>
      <c r="D106" s="4"/>
      <c r="E106" s="4"/>
      <c r="F106" s="4"/>
      <c r="G106" s="4"/>
      <c r="H106" s="1" t="str">
        <f>IF(G106="","",VLOOKUP(G106,[1]所属!$A$2:$E$101,2))</f>
        <v/>
      </c>
    </row>
    <row r="107" spans="1:8">
      <c r="A107" s="4"/>
      <c r="B107" s="4"/>
      <c r="C107" s="4"/>
      <c r="D107" s="4"/>
      <c r="E107" s="4"/>
      <c r="F107" s="4"/>
      <c r="G107" s="4"/>
      <c r="H107" s="1" t="str">
        <f>IF(G107="","",VLOOKUP(G107,[1]所属!$A$2:$E$101,2))</f>
        <v/>
      </c>
    </row>
    <row r="108" spans="1:8">
      <c r="H108" s="1" t="str">
        <f>IF(G108="","",VLOOKUP(G108,[1]所属!$A$2:$E$101,2))</f>
        <v/>
      </c>
    </row>
    <row r="109" spans="1:8">
      <c r="H109" s="1" t="str">
        <f>IF(G109="","",VLOOKUP(G109,[1]所属!$A$2:$E$101,2))</f>
        <v/>
      </c>
    </row>
    <row r="110" spans="1:8">
      <c r="H110" s="1" t="str">
        <f>IF(G110="","",VLOOKUP(G110,[1]所属!$A$2:$E$101,2))</f>
        <v/>
      </c>
    </row>
    <row r="111" spans="1:8">
      <c r="H111" s="1" t="str">
        <f>IF(G111="","",VLOOKUP(G111,[1]所属!$A$2:$E$101,2))</f>
        <v/>
      </c>
    </row>
    <row r="112" spans="1:8">
      <c r="H112" s="1" t="str">
        <f>IF(G112="","",VLOOKUP(G112,[1]所属!$A$2:$E$101,2))</f>
        <v/>
      </c>
    </row>
    <row r="113" spans="1:8">
      <c r="H113" s="1" t="str">
        <f>IF(G113="","",VLOOKUP(G113,[1]所属!$A$2:$E$101,2))</f>
        <v/>
      </c>
    </row>
    <row r="114" spans="1:8">
      <c r="A114" s="4"/>
      <c r="B114" s="4"/>
      <c r="C114" s="4"/>
      <c r="D114" s="4"/>
      <c r="E114" s="4"/>
      <c r="F114" s="4"/>
      <c r="G114" s="4"/>
      <c r="H114" s="1" t="str">
        <f>IF(G114="","",VLOOKUP(G114,[1]所属!$A$2:$E$101,2))</f>
        <v/>
      </c>
    </row>
    <row r="115" spans="1:8">
      <c r="H115" s="1" t="str">
        <f>IF(G115="","",VLOOKUP(G115,[1]所属!$A$2:$E$101,2))</f>
        <v/>
      </c>
    </row>
    <row r="116" spans="1:8">
      <c r="H116" s="1" t="str">
        <f>IF(G116="","",VLOOKUP(G116,[1]所属!$A$2:$E$101,2))</f>
        <v/>
      </c>
    </row>
    <row r="117" spans="1:8">
      <c r="H117" s="1" t="str">
        <f>IF(G117="","",VLOOKUP(G117,[1]所属!$A$2:$E$101,2))</f>
        <v/>
      </c>
    </row>
    <row r="118" spans="1:8">
      <c r="A118" s="4"/>
      <c r="B118" s="4"/>
      <c r="C118" s="4"/>
      <c r="D118" s="4"/>
      <c r="E118" s="4"/>
      <c r="F118" s="4"/>
      <c r="G118" s="4"/>
      <c r="H118" s="1" t="str">
        <f>IF(G118="","",VLOOKUP(G118,[1]所属!$A$2:$E$101,2))</f>
        <v/>
      </c>
    </row>
    <row r="119" spans="1:8">
      <c r="H119" s="1" t="str">
        <f>IF(G119="","",VLOOKUP(G119,[1]所属!$A$2:$E$101,2))</f>
        <v/>
      </c>
    </row>
    <row r="120" spans="1:8">
      <c r="H120" s="1" t="str">
        <f>IF(G120="","",VLOOKUP(G120,[1]所属!$A$2:$E$101,2))</f>
        <v/>
      </c>
    </row>
    <row r="121" spans="1:8">
      <c r="H121" s="1" t="str">
        <f>IF(G121="","",VLOOKUP(G121,[1]所属!$A$2:$E$101,2))</f>
        <v/>
      </c>
    </row>
    <row r="122" spans="1:8">
      <c r="A122" s="4"/>
      <c r="B122" s="4"/>
      <c r="C122" s="4"/>
      <c r="D122" s="4"/>
      <c r="E122" s="4"/>
      <c r="F122" s="4"/>
      <c r="G122" s="4"/>
      <c r="H122" s="1" t="str">
        <f>IF(G122="","",VLOOKUP(G122,[1]所属!$A$2:$E$101,2))</f>
        <v/>
      </c>
    </row>
    <row r="123" spans="1:8">
      <c r="H123" s="1" t="str">
        <f>IF(G123="","",VLOOKUP(G123,[1]所属!$A$2:$E$101,2))</f>
        <v/>
      </c>
    </row>
    <row r="124" spans="1:8">
      <c r="H124" s="1" t="str">
        <f>IF(G124="","",VLOOKUP(G124,[1]所属!$A$2:$E$101,2))</f>
        <v/>
      </c>
    </row>
    <row r="125" spans="1:8">
      <c r="A125" s="4"/>
      <c r="B125" s="4"/>
      <c r="C125" s="4"/>
      <c r="D125" s="4"/>
      <c r="E125" s="4"/>
      <c r="F125" s="4"/>
      <c r="G125" s="4"/>
      <c r="H125" s="1" t="str">
        <f>IF(G125="","",VLOOKUP(G125,[1]所属!$A$2:$E$101,2))</f>
        <v/>
      </c>
    </row>
    <row r="126" spans="1:8">
      <c r="H126" s="1" t="str">
        <f>IF(G126="","",VLOOKUP(G126,[1]所属!$A$2:$E$101,2))</f>
        <v/>
      </c>
    </row>
    <row r="127" spans="1:8">
      <c r="A127" s="4"/>
      <c r="B127" s="4"/>
      <c r="C127" s="4"/>
      <c r="D127" s="4"/>
      <c r="E127" s="4"/>
      <c r="F127" s="4"/>
      <c r="G127" s="4"/>
      <c r="H127" s="1" t="str">
        <f>IF(G127="","",VLOOKUP(G127,[1]所属!$A$2:$E$101,2))</f>
        <v/>
      </c>
    </row>
    <row r="128" spans="1:8">
      <c r="H128" s="1" t="str">
        <f>IF(G128="","",VLOOKUP(G128,[1]所属!$A$2:$E$101,2))</f>
        <v/>
      </c>
    </row>
    <row r="129" spans="1:8">
      <c r="H129" s="1" t="str">
        <f>IF(G129="","",VLOOKUP(G129,[1]所属!$A$2:$E$101,2))</f>
        <v/>
      </c>
    </row>
    <row r="130" spans="1:8">
      <c r="A130" s="4"/>
      <c r="B130" s="4"/>
      <c r="C130" s="4"/>
      <c r="D130" s="4"/>
      <c r="E130" s="4"/>
      <c r="F130" s="4"/>
      <c r="G130" s="4"/>
      <c r="H130" s="1" t="str">
        <f>IF(G130="","",VLOOKUP(G130,[1]所属!$A$2:$E$101,2))</f>
        <v/>
      </c>
    </row>
    <row r="131" spans="1:8">
      <c r="H131" s="1" t="str">
        <f>IF(G131="","",VLOOKUP(G131,[1]所属!$A$2:$E$101,2))</f>
        <v/>
      </c>
    </row>
    <row r="132" spans="1:8">
      <c r="H132" s="1" t="str">
        <f>IF(G132="","",VLOOKUP(G132,[1]所属!$A$2:$E$101,2))</f>
        <v/>
      </c>
    </row>
    <row r="133" spans="1:8">
      <c r="H133" s="1" t="str">
        <f>IF(G133="","",VLOOKUP(G133,[1]所属!$A$2:$E$101,2))</f>
        <v/>
      </c>
    </row>
    <row r="134" spans="1:8">
      <c r="H134" s="1" t="str">
        <f>IF(G134="","",VLOOKUP(G134,[1]所属!$A$2:$E$101,2))</f>
        <v/>
      </c>
    </row>
    <row r="135" spans="1:8">
      <c r="H135" s="1" t="str">
        <f>IF(G135="","",VLOOKUP(G135,[1]所属!$A$2:$E$101,2))</f>
        <v/>
      </c>
    </row>
    <row r="136" spans="1:8">
      <c r="H136" s="1" t="str">
        <f>IF(G136="","",VLOOKUP(G136,[1]所属!$A$2:$E$101,2))</f>
        <v/>
      </c>
    </row>
    <row r="137" spans="1:8">
      <c r="H137" s="1" t="str">
        <f>IF(G137="","",VLOOKUP(G137,[1]所属!$A$2:$E$101,2))</f>
        <v/>
      </c>
    </row>
    <row r="138" spans="1:8">
      <c r="H138" s="1" t="str">
        <f>IF(G138="","",VLOOKUP(G138,[1]所属!$A$2:$E$101,2))</f>
        <v/>
      </c>
    </row>
    <row r="139" spans="1:8">
      <c r="H139" s="1" t="str">
        <f>IF(G139="","",VLOOKUP(G139,[1]所属!$A$2:$E$101,2))</f>
        <v/>
      </c>
    </row>
    <row r="140" spans="1:8">
      <c r="H140" s="1" t="str">
        <f>IF(G140="","",VLOOKUP(G140,[1]所属!$A$2:$E$101,2))</f>
        <v/>
      </c>
    </row>
    <row r="141" spans="1:8">
      <c r="H141" s="1" t="str">
        <f>IF(G141="","",VLOOKUP(G141,[1]所属!$A$2:$E$101,2))</f>
        <v/>
      </c>
    </row>
    <row r="142" spans="1:8">
      <c r="A142" s="4"/>
      <c r="B142" s="4"/>
      <c r="C142" s="4"/>
      <c r="D142" s="4"/>
      <c r="E142" s="4"/>
      <c r="F142" s="4"/>
      <c r="G142" s="4"/>
      <c r="H142" s="1" t="str">
        <f>IF(G142="","",VLOOKUP(G142,[1]所属!$A$2:$E$101,2))</f>
        <v/>
      </c>
    </row>
    <row r="143" spans="1:8">
      <c r="H143" s="1" t="str">
        <f>IF(G143="","",VLOOKUP(G143,[1]所属!$A$2:$E$101,2))</f>
        <v/>
      </c>
    </row>
    <row r="144" spans="1:8">
      <c r="H144" s="1" t="str">
        <f>IF(G144="","",VLOOKUP(G144,[1]所属!$A$2:$E$101,2))</f>
        <v/>
      </c>
    </row>
    <row r="145" spans="1:8">
      <c r="H145" s="1" t="str">
        <f>IF(G145="","",VLOOKUP(G145,[1]所属!$A$2:$E$101,2))</f>
        <v/>
      </c>
    </row>
    <row r="146" spans="1:8">
      <c r="H146" s="1" t="str">
        <f>IF(G146="","",VLOOKUP(G146,[1]所属!$A$2:$E$101,2))</f>
        <v/>
      </c>
    </row>
    <row r="147" spans="1:8">
      <c r="H147" s="1" t="str">
        <f>IF(G147="","",VLOOKUP(G147,[1]所属!$A$2:$E$101,2))</f>
        <v/>
      </c>
    </row>
    <row r="148" spans="1:8">
      <c r="H148" s="1" t="str">
        <f>IF(G148="","",VLOOKUP(G148,[1]所属!$A$2:$E$101,2))</f>
        <v/>
      </c>
    </row>
    <row r="149" spans="1:8">
      <c r="H149" s="1" t="str">
        <f>IF(G149="","",VLOOKUP(G149,[1]所属!$A$2:$E$101,2))</f>
        <v/>
      </c>
    </row>
    <row r="150" spans="1:8">
      <c r="H150" s="1" t="str">
        <f>IF(G150="","",VLOOKUP(G150,[1]所属!$A$2:$E$101,2))</f>
        <v/>
      </c>
    </row>
    <row r="151" spans="1:8">
      <c r="H151" s="1" t="str">
        <f>IF(G151="","",VLOOKUP(G151,[1]所属!$A$2:$E$101,2))</f>
        <v/>
      </c>
    </row>
    <row r="152" spans="1:8">
      <c r="H152" s="1" t="str">
        <f>IF(G152="","",VLOOKUP(G152,[1]所属!$A$2:$E$101,2))</f>
        <v/>
      </c>
    </row>
    <row r="153" spans="1:8">
      <c r="H153" s="1" t="str">
        <f>IF(G153="","",VLOOKUP(G153,[1]所属!$A$2:$E$101,2))</f>
        <v/>
      </c>
    </row>
    <row r="154" spans="1:8">
      <c r="H154" s="1" t="str">
        <f>IF(G154="","",VLOOKUP(G154,[1]所属!$A$2:$E$101,2))</f>
        <v/>
      </c>
    </row>
    <row r="155" spans="1:8">
      <c r="A155" s="4"/>
      <c r="B155" s="4"/>
      <c r="C155" s="4"/>
      <c r="D155" s="4"/>
      <c r="E155" s="4"/>
      <c r="F155" s="4"/>
      <c r="G155" s="4"/>
      <c r="H155" s="1" t="str">
        <f>IF(G155="","",VLOOKUP(G155,[1]所属!$A$2:$E$101,2))</f>
        <v/>
      </c>
    </row>
    <row r="156" spans="1:8">
      <c r="H156" s="1" t="str">
        <f>IF(G156="","",VLOOKUP(G156,[1]所属!$A$2:$E$101,2))</f>
        <v/>
      </c>
    </row>
    <row r="157" spans="1:8">
      <c r="H157" s="1" t="str">
        <f>IF(G157="","",VLOOKUP(G157,[1]所属!$A$2:$E$101,2))</f>
        <v/>
      </c>
    </row>
    <row r="158" spans="1:8">
      <c r="A158" s="4"/>
      <c r="B158" s="4"/>
      <c r="C158" s="4"/>
      <c r="D158" s="4"/>
      <c r="E158" s="4"/>
      <c r="F158" s="4"/>
      <c r="G158" s="4"/>
      <c r="H158" s="1" t="str">
        <f>IF(G158="","",VLOOKUP(G158,[1]所属!$A$2:$E$101,2))</f>
        <v/>
      </c>
    </row>
    <row r="159" spans="1:8">
      <c r="A159" s="4"/>
      <c r="B159" s="4"/>
      <c r="C159" s="4"/>
      <c r="D159" s="4"/>
      <c r="E159" s="4"/>
      <c r="F159" s="4"/>
      <c r="G159" s="4"/>
      <c r="H159" s="1" t="str">
        <f>IF(G159="","",VLOOKUP(G159,[1]所属!$A$2:$E$101,2))</f>
        <v/>
      </c>
    </row>
    <row r="160" spans="1:8">
      <c r="H160" s="1" t="str">
        <f>IF(G160="","",VLOOKUP(G160,[1]所属!$A$2:$E$101,2))</f>
        <v/>
      </c>
    </row>
    <row r="161" spans="8:8">
      <c r="H161" s="1" t="str">
        <f>IF(G161="","",VLOOKUP(G161,[1]所属!$A$2:$E$101,2))</f>
        <v/>
      </c>
    </row>
    <row r="162" spans="8:8">
      <c r="H162" s="1" t="str">
        <f>IF(G162="","",VLOOKUP(G162,[1]所属!$A$2:$E$101,2))</f>
        <v/>
      </c>
    </row>
    <row r="163" spans="8:8">
      <c r="H163" s="1" t="str">
        <f>IF(G163="","",VLOOKUP(G163,[1]所属!$A$2:$E$101,2))</f>
        <v/>
      </c>
    </row>
    <row r="164" spans="8:8">
      <c r="H164" s="1" t="str">
        <f>IF(G164="","",VLOOKUP(G164,[1]所属!$A$2:$E$101,2))</f>
        <v/>
      </c>
    </row>
    <row r="165" spans="8:8">
      <c r="H165" s="1" t="str">
        <f>IF(G165="","",VLOOKUP(G165,[1]所属!$A$2:$E$101,2))</f>
        <v/>
      </c>
    </row>
    <row r="166" spans="8:8">
      <c r="H166" s="1" t="str">
        <f>IF(G166="","",VLOOKUP(G166,[1]所属!$A$2:$E$101,2))</f>
        <v/>
      </c>
    </row>
    <row r="167" spans="8:8">
      <c r="H167" s="1" t="str">
        <f>IF(G167="","",VLOOKUP(G167,[1]所属!$A$2:$E$101,2))</f>
        <v/>
      </c>
    </row>
    <row r="168" spans="8:8">
      <c r="H168" s="1" t="str">
        <f>IF(G168="","",VLOOKUP(G168,[1]所属!$A$2:$E$101,2))</f>
        <v/>
      </c>
    </row>
    <row r="169" spans="8:8">
      <c r="H169" s="1" t="str">
        <f>IF(G169="","",VLOOKUP(G169,[1]所属!$A$2:$E$101,2))</f>
        <v/>
      </c>
    </row>
    <row r="170" spans="8:8">
      <c r="H170" s="1" t="str">
        <f>IF(G170="","",VLOOKUP(G170,[1]所属!$A$2:$E$101,2))</f>
        <v/>
      </c>
    </row>
    <row r="171" spans="8:8">
      <c r="H171" s="1" t="str">
        <f>IF(G171="","",VLOOKUP(G171,[1]所属!$A$2:$E$101,2))</f>
        <v/>
      </c>
    </row>
    <row r="172" spans="8:8">
      <c r="H172" s="1" t="str">
        <f>IF(G172="","",VLOOKUP(G172,[1]所属!$A$2:$E$101,2))</f>
        <v/>
      </c>
    </row>
    <row r="173" spans="8:8">
      <c r="H173" s="1" t="str">
        <f>IF(G173="","",VLOOKUP(G173,[1]所属!$A$2:$E$101,2))</f>
        <v/>
      </c>
    </row>
    <row r="174" spans="8:8">
      <c r="H174" s="1" t="str">
        <f>IF(G174="","",VLOOKUP(G174,[1]所属!$A$2:$E$101,2))</f>
        <v/>
      </c>
    </row>
    <row r="175" spans="8:8">
      <c r="H175" s="1" t="str">
        <f>IF(G175="","",VLOOKUP(G175,[1]所属!$A$2:$E$101,2))</f>
        <v/>
      </c>
    </row>
    <row r="176" spans="8:8">
      <c r="H176" s="1" t="str">
        <f>IF(G176="","",VLOOKUP(G176,[1]所属!$A$2:$E$101,2))</f>
        <v/>
      </c>
    </row>
    <row r="177" spans="2:8">
      <c r="H177" s="1" t="str">
        <f>IF(G177="","",VLOOKUP(G177,[1]所属!$A$2:$E$101,2))</f>
        <v/>
      </c>
    </row>
    <row r="178" spans="2:8">
      <c r="H178" s="1" t="str">
        <f>IF(G178="","",VLOOKUP(G178,[1]所属!$A$2:$E$101,2))</f>
        <v/>
      </c>
    </row>
    <row r="179" spans="2:8">
      <c r="H179" s="1" t="str">
        <f>IF(G179="","",VLOOKUP(G179,[1]所属!$A$2:$E$101,2))</f>
        <v/>
      </c>
    </row>
    <row r="180" spans="2:8">
      <c r="H180" s="1" t="str">
        <f>IF(G180="","",VLOOKUP(G180,[1]所属!$A$2:$E$101,2))</f>
        <v/>
      </c>
    </row>
    <row r="181" spans="2:8">
      <c r="H181" s="1" t="str">
        <f>IF(G181="","",VLOOKUP(G181,[1]所属!$A$2:$E$101,2))</f>
        <v/>
      </c>
    </row>
    <row r="182" spans="2:8">
      <c r="H182" s="1" t="str">
        <f>IF(G182="","",VLOOKUP(G182,[1]所属!$A$2:$E$101,2))</f>
        <v/>
      </c>
    </row>
    <row r="183" spans="2:8">
      <c r="H183" s="1" t="str">
        <f>IF(G183="","",VLOOKUP(G183,[1]所属!$A$2:$E$101,2))</f>
        <v/>
      </c>
    </row>
    <row r="184" spans="2:8">
      <c r="H184" s="1" t="str">
        <f>IF(G184="","",VLOOKUP(G184,[1]所属!$A$2:$E$101,2))</f>
        <v/>
      </c>
    </row>
    <row r="185" spans="2:8">
      <c r="H185" s="1" t="str">
        <f>IF(G185="","",VLOOKUP(G185,[1]所属!$A$2:$E$101,2))</f>
        <v/>
      </c>
    </row>
    <row r="186" spans="2:8">
      <c r="H186" s="1" t="str">
        <f>IF(G186="","",VLOOKUP(G186,[1]所属!$A$2:$E$101,2))</f>
        <v/>
      </c>
    </row>
    <row r="187" spans="2:8">
      <c r="H187" s="1" t="str">
        <f>IF(G187="","",VLOOKUP(G187,[1]所属!$A$2:$E$101,2))</f>
        <v/>
      </c>
    </row>
    <row r="188" spans="2:8">
      <c r="H188" s="1" t="str">
        <f>IF(G188="","",VLOOKUP(G188,[1]所属!$A$2:$E$101,2))</f>
        <v/>
      </c>
    </row>
    <row r="189" spans="2:8">
      <c r="H189" s="1" t="str">
        <f>IF(G189="","",VLOOKUP(G189,[1]所属!$A$2:$E$101,2))</f>
        <v/>
      </c>
    </row>
    <row r="190" spans="2:8">
      <c r="H190" s="1" t="str">
        <f>IF(G190="","",VLOOKUP(G190,[1]所属!$A$2:$E$101,2))</f>
        <v/>
      </c>
    </row>
    <row r="191" spans="2:8">
      <c r="H191" s="1" t="str">
        <f>IF(G191="","",VLOOKUP(G191,[1]所属!$A$2:$E$101,2))</f>
        <v/>
      </c>
    </row>
    <row r="192" spans="2:8">
      <c r="B192" s="44"/>
      <c r="H192" s="1" t="str">
        <f>IF(G192="","",VLOOKUP(G192,[1]所属!$A$2:$E$101,2))</f>
        <v/>
      </c>
    </row>
    <row r="193" spans="8:8">
      <c r="H193" s="1" t="str">
        <f>IF(G193="","",VLOOKUP(G193,[1]所属!$A$2:$E$101,2))</f>
        <v/>
      </c>
    </row>
    <row r="194" spans="8:8">
      <c r="H194" s="1" t="str">
        <f>IF(G194="","",VLOOKUP(G194,[1]所属!$A$2:$E$101,2))</f>
        <v/>
      </c>
    </row>
    <row r="195" spans="8:8">
      <c r="H195" s="1" t="str">
        <f>IF(G195="","",VLOOKUP(G195,[1]所属!$A$2:$E$101,2))</f>
        <v/>
      </c>
    </row>
    <row r="196" spans="8:8">
      <c r="H196" s="1" t="str">
        <f>IF(G196="","",VLOOKUP(G196,[1]所属!$A$2:$E$101,2))</f>
        <v/>
      </c>
    </row>
    <row r="197" spans="8:8">
      <c r="H197" s="1" t="str">
        <f>IF(G197="","",VLOOKUP(G197,[1]所属!$A$2:$E$101,2))</f>
        <v/>
      </c>
    </row>
    <row r="198" spans="8:8">
      <c r="H198" s="1" t="str">
        <f>IF(G198="","",VLOOKUP(G198,[1]所属!$A$2:$E$101,2))</f>
        <v/>
      </c>
    </row>
    <row r="199" spans="8:8">
      <c r="H199" s="1" t="str">
        <f>IF(G199="","",VLOOKUP(G199,[1]所属!$A$2:$E$101,2))</f>
        <v/>
      </c>
    </row>
    <row r="200" spans="8:8">
      <c r="H200" s="1" t="str">
        <f>IF(G200="","",VLOOKUP(G200,[1]所属!$A$2:$E$101,2))</f>
        <v/>
      </c>
    </row>
    <row r="201" spans="8:8">
      <c r="H201" s="1" t="str">
        <f>IF(G201="","",VLOOKUP(G201,[1]所属!$A$2:$E$101,2))</f>
        <v/>
      </c>
    </row>
    <row r="202" spans="8:8">
      <c r="H202" s="1" t="str">
        <f>IF(G202="","",VLOOKUP(G202,[1]所属!$A$2:$E$101,2))</f>
        <v/>
      </c>
    </row>
    <row r="203" spans="8:8">
      <c r="H203" s="1" t="str">
        <f>IF(G203="","",VLOOKUP(G203,[1]所属!$A$2:$E$101,2))</f>
        <v/>
      </c>
    </row>
    <row r="204" spans="8:8">
      <c r="H204" s="1" t="str">
        <f>IF(G204="","",VLOOKUP(G204,[1]所属!$A$2:$E$101,2))</f>
        <v/>
      </c>
    </row>
    <row r="205" spans="8:8">
      <c r="H205" s="1" t="str">
        <f>IF(G205="","",VLOOKUP(G205,[1]所属!$A$2:$E$101,2))</f>
        <v/>
      </c>
    </row>
    <row r="206" spans="8:8">
      <c r="H206" s="1" t="str">
        <f>IF(G206="","",VLOOKUP(G206,[1]所属!$A$2:$E$101,2))</f>
        <v/>
      </c>
    </row>
    <row r="207" spans="8:8">
      <c r="H207" s="1" t="str">
        <f>IF(G207="","",VLOOKUP(G207,[1]所属!$A$2:$E$101,2))</f>
        <v/>
      </c>
    </row>
    <row r="208" spans="8:8">
      <c r="H208" s="1" t="str">
        <f>IF(G208="","",VLOOKUP(G208,[1]所属!$A$2:$E$101,2))</f>
        <v/>
      </c>
    </row>
    <row r="209" spans="8:8">
      <c r="H209" s="1" t="str">
        <f>IF(G209="","",VLOOKUP(G209,[1]所属!$A$2:$E$101,2))</f>
        <v/>
      </c>
    </row>
    <row r="210" spans="8:8">
      <c r="H210" s="1" t="str">
        <f>IF(G210="","",VLOOKUP(G210,[1]所属!$A$2:$E$101,2))</f>
        <v/>
      </c>
    </row>
    <row r="211" spans="8:8">
      <c r="H211" s="1" t="str">
        <f>IF(G211="","",VLOOKUP(G211,[1]所属!$A$2:$E$101,2))</f>
        <v/>
      </c>
    </row>
    <row r="212" spans="8:8">
      <c r="H212" s="1" t="str">
        <f>IF(G212="","",VLOOKUP(G212,[1]所属!$A$2:$E$101,2))</f>
        <v/>
      </c>
    </row>
    <row r="213" spans="8:8">
      <c r="H213" s="1" t="str">
        <f>IF(G213="","",VLOOKUP(G213,[1]所属!$A$2:$E$101,2))</f>
        <v/>
      </c>
    </row>
    <row r="214" spans="8:8">
      <c r="H214" s="1" t="str">
        <f>IF(G214="","",VLOOKUP(G214,[1]所属!$A$2:$E$101,2))</f>
        <v/>
      </c>
    </row>
    <row r="215" spans="8:8">
      <c r="H215" s="1" t="str">
        <f>IF(G215="","",VLOOKUP(G215,[1]所属!$A$2:$E$101,2))</f>
        <v/>
      </c>
    </row>
    <row r="216" spans="8:8">
      <c r="H216" s="1" t="str">
        <f>IF(G216="","",VLOOKUP(G216,[1]所属!$A$2:$E$101,2))</f>
        <v/>
      </c>
    </row>
    <row r="217" spans="8:8">
      <c r="H217" s="1" t="str">
        <f>IF(G217="","",VLOOKUP(G217,[1]所属!$A$2:$E$101,2))</f>
        <v/>
      </c>
    </row>
    <row r="218" spans="8:8">
      <c r="H218" s="1" t="str">
        <f>IF(G218="","",VLOOKUP(G218,[1]所属!$A$2:$E$101,2))</f>
        <v/>
      </c>
    </row>
    <row r="219" spans="8:8">
      <c r="H219" s="1" t="str">
        <f>IF(G219="","",VLOOKUP(G219,[1]所属!$A$2:$E$101,2))</f>
        <v/>
      </c>
    </row>
    <row r="220" spans="8:8">
      <c r="H220" s="1" t="str">
        <f>IF(G220="","",VLOOKUP(G220,[1]所属!$A$2:$E$101,2))</f>
        <v/>
      </c>
    </row>
    <row r="221" spans="8:8">
      <c r="H221" s="1" t="str">
        <f>IF(G221="","",VLOOKUP(G221,[1]所属!$A$2:$E$101,2))</f>
        <v/>
      </c>
    </row>
    <row r="222" spans="8:8">
      <c r="H222" s="1" t="str">
        <f>IF(G222="","",VLOOKUP(G222,[1]所属!$A$2:$E$101,2))</f>
        <v/>
      </c>
    </row>
    <row r="223" spans="8:8">
      <c r="H223" s="1" t="str">
        <f>IF(G223="","",VLOOKUP(G223,[1]所属!$A$2:$E$101,2))</f>
        <v/>
      </c>
    </row>
    <row r="224" spans="8:8">
      <c r="H224" s="1" t="str">
        <f>IF(G224="","",VLOOKUP(G224,[1]所属!$A$2:$E$101,2))</f>
        <v/>
      </c>
    </row>
    <row r="225" spans="8:8">
      <c r="H225" s="1" t="str">
        <f>IF(G225="","",VLOOKUP(G225,[1]所属!$A$2:$E$101,2))</f>
        <v/>
      </c>
    </row>
    <row r="226" spans="8:8">
      <c r="H226" s="1" t="str">
        <f>IF(G226="","",VLOOKUP(G226,[1]所属!$A$2:$E$101,2))</f>
        <v/>
      </c>
    </row>
    <row r="227" spans="8:8">
      <c r="H227" s="1" t="str">
        <f>IF(G227="","",VLOOKUP(G227,[1]所属!$A$2:$E$101,2))</f>
        <v/>
      </c>
    </row>
    <row r="228" spans="8:8">
      <c r="H228" s="1" t="str">
        <f>IF(G228="","",VLOOKUP(G228,[1]所属!$A$2:$E$101,2))</f>
        <v/>
      </c>
    </row>
    <row r="229" spans="8:8">
      <c r="H229" s="1" t="str">
        <f>IF(G229="","",VLOOKUP(G229,[1]所属!$A$2:$E$101,2))</f>
        <v/>
      </c>
    </row>
    <row r="230" spans="8:8">
      <c r="H230" s="1" t="str">
        <f>IF(G230="","",VLOOKUP(G230,[1]所属!$A$2:$E$101,2))</f>
        <v/>
      </c>
    </row>
    <row r="231" spans="8:8">
      <c r="H231" s="1" t="str">
        <f>IF(G231="","",VLOOKUP(G231,[1]所属!$A$2:$E$101,2))</f>
        <v/>
      </c>
    </row>
    <row r="232" spans="8:8">
      <c r="H232" s="1" t="str">
        <f>IF(G232="","",VLOOKUP(G232,[1]所属!$A$2:$E$101,2))</f>
        <v/>
      </c>
    </row>
    <row r="233" spans="8:8">
      <c r="H233" s="1" t="str">
        <f>IF(G233="","",VLOOKUP(G233,[1]所属!$A$2:$E$101,2))</f>
        <v/>
      </c>
    </row>
    <row r="234" spans="8:8">
      <c r="H234" s="1" t="str">
        <f>IF(G234="","",VLOOKUP(G234,[1]所属!$A$2:$E$101,2))</f>
        <v/>
      </c>
    </row>
    <row r="235" spans="8:8">
      <c r="H235" s="1" t="str">
        <f>IF(G235="","",VLOOKUP(G235,[1]所属!$A$2:$E$101,2))</f>
        <v/>
      </c>
    </row>
    <row r="236" spans="8:8">
      <c r="H236" s="1" t="str">
        <f>IF(G236="","",VLOOKUP(G236,[1]所属!$A$2:$E$101,2))</f>
        <v/>
      </c>
    </row>
    <row r="237" spans="8:8">
      <c r="H237" s="1" t="str">
        <f>IF(G237="","",VLOOKUP(G237,[1]所属!$A$2:$E$101,2))</f>
        <v/>
      </c>
    </row>
    <row r="238" spans="8:8">
      <c r="H238" s="1" t="str">
        <f>IF(G238="","",VLOOKUP(G238,[1]所属!$A$2:$E$101,2))</f>
        <v/>
      </c>
    </row>
    <row r="239" spans="8:8">
      <c r="H239" s="1" t="str">
        <f>IF(G239="","",VLOOKUP(G239,[1]所属!$A$2:$E$101,2))</f>
        <v/>
      </c>
    </row>
    <row r="240" spans="8:8">
      <c r="H240" s="1" t="str">
        <f>IF(G240="","",VLOOKUP(G240,[1]所属!$A$2:$E$101,2))</f>
        <v/>
      </c>
    </row>
    <row r="241" spans="8:8">
      <c r="H241" s="1" t="str">
        <f>IF(G241="","",VLOOKUP(G241,[1]所属!$A$2:$E$101,2))</f>
        <v/>
      </c>
    </row>
    <row r="242" spans="8:8">
      <c r="H242" s="1" t="str">
        <f>IF(G242="","",VLOOKUP(G242,[1]所属!$A$2:$E$101,2))</f>
        <v/>
      </c>
    </row>
    <row r="243" spans="8:8">
      <c r="H243" s="1" t="str">
        <f>IF(G243="","",VLOOKUP(G243,[1]所属!$A$2:$E$101,2))</f>
        <v/>
      </c>
    </row>
    <row r="244" spans="8:8">
      <c r="H244" s="1" t="str">
        <f>IF(G244="","",VLOOKUP(G244,[1]所属!$A$2:$E$101,2))</f>
        <v/>
      </c>
    </row>
    <row r="245" spans="8:8">
      <c r="H245" s="1" t="str">
        <f>IF(G245="","",VLOOKUP(G245,[1]所属!$A$2:$E$101,2))</f>
        <v/>
      </c>
    </row>
    <row r="246" spans="8:8">
      <c r="H246" s="1" t="str">
        <f>IF(G246="","",VLOOKUP(G246,[1]所属!$A$2:$E$101,2))</f>
        <v/>
      </c>
    </row>
    <row r="247" spans="8:8">
      <c r="H247" s="1" t="str">
        <f>IF(G247="","",VLOOKUP(G247,[1]所属!$A$2:$E$101,2))</f>
        <v/>
      </c>
    </row>
    <row r="248" spans="8:8">
      <c r="H248" s="1" t="str">
        <f>IF(G248="","",VLOOKUP(G248,[1]所属!$A$2:$E$101,2))</f>
        <v/>
      </c>
    </row>
    <row r="249" spans="8:8">
      <c r="H249" s="1" t="str">
        <f>IF(G249="","",VLOOKUP(G249,[1]所属!$A$2:$E$101,2))</f>
        <v/>
      </c>
    </row>
    <row r="250" spans="8:8">
      <c r="H250" s="1" t="str">
        <f>IF(G250="","",VLOOKUP(G250,[1]所属!$A$2:$E$101,2))</f>
        <v/>
      </c>
    </row>
    <row r="251" spans="8:8">
      <c r="H251" s="1" t="str">
        <f>IF(G251="","",VLOOKUP(G251,[1]所属!$A$2:$E$101,2))</f>
        <v/>
      </c>
    </row>
    <row r="252" spans="8:8">
      <c r="H252" s="1" t="str">
        <f>IF(G252="","",VLOOKUP(G252,[1]所属!$A$2:$E$101,2))</f>
        <v/>
      </c>
    </row>
    <row r="253" spans="8:8">
      <c r="H253" s="1" t="str">
        <f>IF(G253="","",VLOOKUP(G253,[1]所属!$A$2:$E$101,2))</f>
        <v/>
      </c>
    </row>
    <row r="254" spans="8:8">
      <c r="H254" s="1" t="str">
        <f>IF(G254="","",VLOOKUP(G254,[1]所属!$A$2:$E$101,2))</f>
        <v/>
      </c>
    </row>
    <row r="255" spans="8:8">
      <c r="H255" s="1" t="str">
        <f>IF(G255="","",VLOOKUP(G255,[1]所属!$A$2:$E$101,2))</f>
        <v/>
      </c>
    </row>
    <row r="256" spans="8:8">
      <c r="H256" s="1" t="str">
        <f>IF(G256="","",VLOOKUP(G256,[1]所属!$A$2:$E$101,2))</f>
        <v/>
      </c>
    </row>
    <row r="257" spans="8:8">
      <c r="H257" s="1" t="str">
        <f>IF(G257="","",VLOOKUP(G257,[1]所属!$A$2:$E$101,2))</f>
        <v/>
      </c>
    </row>
    <row r="258" spans="8:8">
      <c r="H258" s="1" t="str">
        <f>IF(G258="","",VLOOKUP(G258,[1]所属!$A$2:$E$101,2))</f>
        <v/>
      </c>
    </row>
    <row r="259" spans="8:8">
      <c r="H259" s="1" t="str">
        <f>IF(G259="","",VLOOKUP(G259,[1]所属!$A$2:$E$101,2))</f>
        <v/>
      </c>
    </row>
    <row r="260" spans="8:8">
      <c r="H260" s="1" t="str">
        <f>IF(G260="","",VLOOKUP(G260,[1]所属!$A$2:$E$101,2))</f>
        <v/>
      </c>
    </row>
    <row r="261" spans="8:8">
      <c r="H261" s="1" t="str">
        <f>IF(G261="","",VLOOKUP(G261,[1]所属!$A$2:$E$101,2))</f>
        <v/>
      </c>
    </row>
    <row r="262" spans="8:8">
      <c r="H262" s="1" t="str">
        <f>IF(G262="","",VLOOKUP(G262,[1]所属!$A$2:$E$101,2))</f>
        <v/>
      </c>
    </row>
    <row r="263" spans="8:8">
      <c r="H263" s="1" t="str">
        <f>IF(G263="","",VLOOKUP(G263,[1]所属!$A$2:$E$101,2))</f>
        <v/>
      </c>
    </row>
    <row r="264" spans="8:8">
      <c r="H264" s="1" t="str">
        <f>IF(G264="","",VLOOKUP(G264,[1]所属!$A$2:$E$101,2))</f>
        <v/>
      </c>
    </row>
    <row r="265" spans="8:8">
      <c r="H265" s="1" t="str">
        <f>IF(G265="","",VLOOKUP(G265,[1]所属!$A$2:$E$101,2))</f>
        <v/>
      </c>
    </row>
    <row r="266" spans="8:8">
      <c r="H266" s="1" t="str">
        <f>IF(G266="","",VLOOKUP(G266,[1]所属!$A$2:$E$101,2))</f>
        <v/>
      </c>
    </row>
    <row r="267" spans="8:8">
      <c r="H267" s="1" t="str">
        <f>IF(G267="","",VLOOKUP(G267,[1]所属!$A$2:$E$101,2))</f>
        <v/>
      </c>
    </row>
    <row r="268" spans="8:8">
      <c r="H268" s="1" t="str">
        <f>IF(G268="","",VLOOKUP(G268,[1]所属!$A$2:$E$101,2))</f>
        <v/>
      </c>
    </row>
    <row r="269" spans="8:8">
      <c r="H269" s="1" t="str">
        <f>IF(G269="","",VLOOKUP(G269,[1]所属!$A$2:$E$101,2))</f>
        <v/>
      </c>
    </row>
    <row r="270" spans="8:8">
      <c r="H270" s="1" t="str">
        <f>IF(G270="","",VLOOKUP(G270,[1]所属!$A$2:$E$101,2))</f>
        <v/>
      </c>
    </row>
    <row r="271" spans="8:8">
      <c r="H271" s="1" t="str">
        <f>IF(G271="","",VLOOKUP(G271,[1]所属!$A$2:$E$101,2))</f>
        <v/>
      </c>
    </row>
    <row r="272" spans="8:8">
      <c r="H272" s="1" t="str">
        <f>IF(G272="","",VLOOKUP(G272,[1]所属!$A$2:$E$101,2))</f>
        <v/>
      </c>
    </row>
    <row r="273" spans="8:8">
      <c r="H273" s="1" t="str">
        <f>IF(G273="","",VLOOKUP(G273,[1]所属!$A$2:$E$101,2))</f>
        <v/>
      </c>
    </row>
    <row r="274" spans="8:8">
      <c r="H274" s="1" t="str">
        <f>IF(G274="","",VLOOKUP(G274,[1]所属!$A$2:$E$101,2))</f>
        <v/>
      </c>
    </row>
    <row r="275" spans="8:8">
      <c r="H275" s="1" t="str">
        <f>IF(G275="","",VLOOKUP(G275,[1]所属!$A$2:$E$101,2))</f>
        <v/>
      </c>
    </row>
    <row r="276" spans="8:8">
      <c r="H276" s="1" t="str">
        <f>IF(G276="","",VLOOKUP(G276,[1]所属!$A$2:$E$101,2))</f>
        <v/>
      </c>
    </row>
    <row r="277" spans="8:8">
      <c r="H277" s="1" t="str">
        <f>IF(G277="","",VLOOKUP(G277,[1]所属!$A$2:$E$101,2))</f>
        <v/>
      </c>
    </row>
    <row r="278" spans="8:8">
      <c r="H278" s="1" t="str">
        <f>IF(G278="","",VLOOKUP(G278,[1]所属!$A$2:$E$101,2))</f>
        <v/>
      </c>
    </row>
    <row r="279" spans="8:8">
      <c r="H279" s="1" t="str">
        <f>IF(G279="","",VLOOKUP(G279,[1]所属!$A$2:$E$101,2))</f>
        <v/>
      </c>
    </row>
    <row r="280" spans="8:8">
      <c r="H280" s="1" t="str">
        <f>IF(G280="","",VLOOKUP(G280,[1]所属!$A$2:$E$101,2))</f>
        <v/>
      </c>
    </row>
    <row r="281" spans="8:8">
      <c r="H281" s="1" t="str">
        <f>IF(G281="","",VLOOKUP(G281,[1]所属!$A$2:$E$101,2))</f>
        <v/>
      </c>
    </row>
    <row r="282" spans="8:8">
      <c r="H282" s="1" t="str">
        <f>IF(G282="","",VLOOKUP(G282,[1]所属!$A$2:$E$101,2))</f>
        <v/>
      </c>
    </row>
    <row r="283" spans="8:8">
      <c r="H283" s="1" t="str">
        <f>IF(G283="","",VLOOKUP(G283,[1]所属!$A$2:$E$101,2))</f>
        <v/>
      </c>
    </row>
    <row r="284" spans="8:8">
      <c r="H284" s="1" t="str">
        <f>IF(G284="","",VLOOKUP(G284,[1]所属!$A$2:$E$101,2))</f>
        <v/>
      </c>
    </row>
    <row r="285" spans="8:8">
      <c r="H285" s="1" t="str">
        <f>IF(G285="","",VLOOKUP(G285,[1]所属!$A$2:$E$101,2))</f>
        <v/>
      </c>
    </row>
    <row r="286" spans="8:8">
      <c r="H286" s="1" t="str">
        <f>IF(G286="","",VLOOKUP(G286,[1]所属!$A$2:$E$101,2))</f>
        <v/>
      </c>
    </row>
    <row r="287" spans="8:8">
      <c r="H287" s="1" t="str">
        <f>IF(G287="","",VLOOKUP(G287,[1]所属!$A$2:$E$101,2))</f>
        <v/>
      </c>
    </row>
    <row r="288" spans="8:8">
      <c r="H288" s="1" t="str">
        <f>IF(G288="","",VLOOKUP(G288,[1]所属!$A$2:$E$101,2))</f>
        <v/>
      </c>
    </row>
    <row r="289" spans="8:8">
      <c r="H289" s="1" t="str">
        <f>IF(G289="","",VLOOKUP(G289,[1]所属!$A$2:$E$101,2))</f>
        <v/>
      </c>
    </row>
    <row r="290" spans="8:8">
      <c r="H290" s="1" t="str">
        <f>IF(G290="","",VLOOKUP(G290,[1]所属!$A$2:$E$101,2))</f>
        <v/>
      </c>
    </row>
    <row r="291" spans="8:8">
      <c r="H291" s="1" t="str">
        <f>IF(G291="","",VLOOKUP(G291,[1]所属!$A$2:$E$101,2))</f>
        <v/>
      </c>
    </row>
    <row r="292" spans="8:8">
      <c r="H292" s="1" t="str">
        <f>IF(G292="","",VLOOKUP(G292,[1]所属!$A$2:$E$101,2))</f>
        <v/>
      </c>
    </row>
    <row r="293" spans="8:8">
      <c r="H293" s="1" t="str">
        <f>IF(G293="","",VLOOKUP(G293,[1]所属!$A$2:$E$101,2))</f>
        <v/>
      </c>
    </row>
    <row r="294" spans="8:8">
      <c r="H294" s="1" t="str">
        <f>IF(G294="","",VLOOKUP(G294,[1]所属!$A$2:$E$101,2))</f>
        <v/>
      </c>
    </row>
    <row r="295" spans="8:8">
      <c r="H295" s="1" t="str">
        <f>IF(G295="","",VLOOKUP(G295,[1]所属!$A$2:$E$101,2))</f>
        <v/>
      </c>
    </row>
    <row r="296" spans="8:8">
      <c r="H296" s="1" t="str">
        <f>IF(G296="","",VLOOKUP(G296,[1]所属!$A$2:$E$101,2))</f>
        <v/>
      </c>
    </row>
    <row r="297" spans="8:8">
      <c r="H297" s="1" t="str">
        <f>IF(G297="","",VLOOKUP(G297,[1]所属!$A$2:$E$101,2))</f>
        <v/>
      </c>
    </row>
    <row r="298" spans="8:8">
      <c r="H298" s="1" t="str">
        <f>IF(G298="","",VLOOKUP(G298,[1]所属!$A$2:$E$101,2))</f>
        <v/>
      </c>
    </row>
    <row r="299" spans="8:8">
      <c r="H299" s="1" t="str">
        <f>IF(G299="","",VLOOKUP(G299,[1]所属!$A$2:$E$101,2))</f>
        <v/>
      </c>
    </row>
    <row r="300" spans="8:8">
      <c r="H300" s="1" t="str">
        <f>IF(G300="","",VLOOKUP(G300,[1]所属!$A$2:$E$101,2))</f>
        <v/>
      </c>
    </row>
    <row r="301" spans="8:8">
      <c r="H301" s="1" t="str">
        <f>IF(G301="","",VLOOKUP(G301,[1]所属!$A$2:$E$101,2))</f>
        <v/>
      </c>
    </row>
    <row r="302" spans="8:8">
      <c r="H302" s="1" t="str">
        <f>IF(G302="","",VLOOKUP(G302,[1]所属!$A$2:$E$101,2))</f>
        <v/>
      </c>
    </row>
    <row r="303" spans="8:8">
      <c r="H303" s="1" t="str">
        <f>IF(G303="","",VLOOKUP(G303,[1]所属!$A$2:$E$101,2))</f>
        <v/>
      </c>
    </row>
    <row r="304" spans="8:8">
      <c r="H304" s="1" t="str">
        <f>IF(G304="","",VLOOKUP(G304,[1]所属!$A$2:$E$101,2))</f>
        <v/>
      </c>
    </row>
    <row r="305" spans="8:8">
      <c r="H305" s="1" t="str">
        <f>IF(G305="","",VLOOKUP(G305,[1]所属!$A$2:$E$101,2))</f>
        <v/>
      </c>
    </row>
    <row r="306" spans="8:8">
      <c r="H306" s="1" t="str">
        <f>IF(G306="","",VLOOKUP(G306,[1]所属!$A$2:$E$101,2))</f>
        <v/>
      </c>
    </row>
    <row r="307" spans="8:8">
      <c r="H307" s="1" t="str">
        <f>IF(G307="","",VLOOKUP(G307,[1]所属!$A$2:$E$101,2))</f>
        <v/>
      </c>
    </row>
    <row r="308" spans="8:8">
      <c r="H308" s="1" t="str">
        <f>IF(G308="","",VLOOKUP(G308,[1]所属!$A$2:$E$101,2))</f>
        <v/>
      </c>
    </row>
    <row r="309" spans="8:8">
      <c r="H309" s="1" t="str">
        <f>IF(G309="","",VLOOKUP(G309,[1]所属!$A$2:$E$101,2))</f>
        <v/>
      </c>
    </row>
    <row r="310" spans="8:8">
      <c r="H310" s="1" t="str">
        <f>IF(G310="","",VLOOKUP(G310,[1]所属!$A$2:$E$101,2))</f>
        <v/>
      </c>
    </row>
    <row r="311" spans="8:8">
      <c r="H311" s="1" t="str">
        <f>IF(G311="","",VLOOKUP(G311,[1]所属!$A$2:$E$101,2))</f>
        <v/>
      </c>
    </row>
    <row r="312" spans="8:8">
      <c r="H312" s="1" t="str">
        <f>IF(G312="","",VLOOKUP(G312,[1]所属!$A$2:$E$101,2))</f>
        <v/>
      </c>
    </row>
    <row r="313" spans="8:8">
      <c r="H313" s="1" t="str">
        <f>IF(G313="","",VLOOKUP(G313,[1]所属!$A$2:$E$101,2))</f>
        <v/>
      </c>
    </row>
    <row r="314" spans="8:8">
      <c r="H314" s="1" t="str">
        <f>IF(G314="","",VLOOKUP(G314,[1]所属!$A$2:$E$101,2))</f>
        <v/>
      </c>
    </row>
    <row r="315" spans="8:8">
      <c r="H315" s="1" t="str">
        <f>IF(G315="","",VLOOKUP(G315,[1]所属!$A$2:$E$101,2))</f>
        <v/>
      </c>
    </row>
    <row r="316" spans="8:8">
      <c r="H316" s="1" t="str">
        <f>IF(G316="","",VLOOKUP(G316,[1]所属!$A$2:$E$101,2))</f>
        <v/>
      </c>
    </row>
    <row r="317" spans="8:8">
      <c r="H317" s="1" t="str">
        <f>IF(G317="","",VLOOKUP(G317,[1]所属!$A$2:$E$101,2))</f>
        <v/>
      </c>
    </row>
    <row r="318" spans="8:8">
      <c r="H318" s="1" t="str">
        <f>IF(G318="","",VLOOKUP(G318,[1]所属!$A$2:$E$101,2))</f>
        <v/>
      </c>
    </row>
    <row r="319" spans="8:8">
      <c r="H319" s="1" t="str">
        <f>IF(G319="","",VLOOKUP(G319,[1]所属!$A$2:$E$101,2))</f>
        <v/>
      </c>
    </row>
    <row r="320" spans="8:8">
      <c r="H320" s="1" t="str">
        <f>IF(G320="","",VLOOKUP(G320,[1]所属!$A$2:$E$101,2))</f>
        <v/>
      </c>
    </row>
    <row r="321" spans="8:8">
      <c r="H321" s="1" t="str">
        <f>IF(G321="","",VLOOKUP(G321,[1]所属!$A$2:$E$101,2))</f>
        <v/>
      </c>
    </row>
    <row r="322" spans="8:8">
      <c r="H322" s="1" t="str">
        <f>IF(G322="","",VLOOKUP(G322,[1]所属!$A$2:$E$101,2))</f>
        <v/>
      </c>
    </row>
    <row r="323" spans="8:8">
      <c r="H323" s="1" t="str">
        <f>IF(G323="","",VLOOKUP(G323,[1]所属!$A$2:$E$101,2))</f>
        <v/>
      </c>
    </row>
    <row r="324" spans="8:8">
      <c r="H324" s="1" t="str">
        <f>IF(G324="","",VLOOKUP(G324,[1]所属!$A$2:$E$101,2))</f>
        <v/>
      </c>
    </row>
    <row r="325" spans="8:8">
      <c r="H325" s="1" t="str">
        <f>IF(G325="","",VLOOKUP(G325,[1]所属!$A$2:$E$101,2))</f>
        <v/>
      </c>
    </row>
    <row r="326" spans="8:8">
      <c r="H326" s="1" t="str">
        <f>IF(G326="","",VLOOKUP(G326,[1]所属!$A$2:$E$101,2))</f>
        <v/>
      </c>
    </row>
    <row r="327" spans="8:8">
      <c r="H327" s="1" t="str">
        <f>IF(G327="","",VLOOKUP(G327,[1]所属!$A$2:$E$101,2))</f>
        <v/>
      </c>
    </row>
    <row r="328" spans="8:8">
      <c r="H328" s="1" t="str">
        <f>IF(G328="","",VLOOKUP(G328,[1]所属!$A$2:$E$101,2))</f>
        <v/>
      </c>
    </row>
    <row r="329" spans="8:8">
      <c r="H329" s="1" t="str">
        <f>IF(G329="","",VLOOKUP(G329,[1]所属!$A$2:$E$101,2))</f>
        <v/>
      </c>
    </row>
    <row r="330" spans="8:8">
      <c r="H330" s="1" t="str">
        <f>IF(G330="","",VLOOKUP(G330,[1]所属!$A$2:$E$101,2))</f>
        <v/>
      </c>
    </row>
    <row r="331" spans="8:8">
      <c r="H331" s="1" t="str">
        <f>IF(G331="","",VLOOKUP(G331,[1]所属!$A$2:$E$101,2))</f>
        <v/>
      </c>
    </row>
    <row r="332" spans="8:8">
      <c r="H332" s="1" t="str">
        <f>IF(G332="","",VLOOKUP(G332,[1]所属!$A$2:$E$101,2))</f>
        <v/>
      </c>
    </row>
    <row r="333" spans="8:8">
      <c r="H333" s="1" t="str">
        <f>IF(G333="","",VLOOKUP(G333,[1]所属!$A$2:$E$101,2))</f>
        <v/>
      </c>
    </row>
    <row r="334" spans="8:8">
      <c r="H334" s="1" t="str">
        <f>IF(G334="","",VLOOKUP(G334,[1]所属!$A$2:$E$101,2))</f>
        <v/>
      </c>
    </row>
    <row r="335" spans="8:8">
      <c r="H335" s="1" t="str">
        <f>IF(G335="","",VLOOKUP(G335,[1]所属!$A$2:$E$101,2))</f>
        <v/>
      </c>
    </row>
    <row r="336" spans="8:8">
      <c r="H336" s="1" t="str">
        <f>IF(G336="","",VLOOKUP(G336,[1]所属!$A$2:$E$101,2))</f>
        <v/>
      </c>
    </row>
    <row r="337" spans="8:8">
      <c r="H337" s="1" t="str">
        <f>IF(G337="","",VLOOKUP(G337,[1]所属!$A$2:$E$101,2))</f>
        <v/>
      </c>
    </row>
    <row r="338" spans="8:8">
      <c r="H338" s="1" t="str">
        <f>IF(G338="","",VLOOKUP(G338,[1]所属!$A$2:$E$101,2))</f>
        <v/>
      </c>
    </row>
    <row r="339" spans="8:8">
      <c r="H339" s="1" t="str">
        <f>IF(G339="","",VLOOKUP(G339,[1]所属!$A$2:$E$101,2))</f>
        <v/>
      </c>
    </row>
    <row r="340" spans="8:8">
      <c r="H340" s="1" t="str">
        <f>IF(G340="","",VLOOKUP(G340,[1]所属!$A$2:$E$101,2))</f>
        <v/>
      </c>
    </row>
    <row r="341" spans="8:8">
      <c r="H341" s="1" t="str">
        <f>IF(G341="","",VLOOKUP(G341,[1]所属!$A$2:$E$101,2))</f>
        <v/>
      </c>
    </row>
    <row r="342" spans="8:8">
      <c r="H342" s="1" t="str">
        <f>IF(G342="","",VLOOKUP(G342,[1]所属!$A$2:$E$101,2))</f>
        <v/>
      </c>
    </row>
    <row r="343" spans="8:8">
      <c r="H343" s="1" t="str">
        <f>IF(G343="","",VLOOKUP(G343,[1]所属!$A$2:$E$101,2))</f>
        <v/>
      </c>
    </row>
    <row r="344" spans="8:8">
      <c r="H344" s="1" t="str">
        <f>IF(G344="","",VLOOKUP(G344,[1]所属!$A$2:$E$101,2))</f>
        <v/>
      </c>
    </row>
    <row r="345" spans="8:8">
      <c r="H345" s="1" t="str">
        <f>IF(G345="","",VLOOKUP(G345,[1]所属!$A$2:$E$101,2))</f>
        <v/>
      </c>
    </row>
    <row r="346" spans="8:8">
      <c r="H346" s="1" t="str">
        <f>IF(G346="","",VLOOKUP(G346,[1]所属!$A$2:$E$101,2))</f>
        <v/>
      </c>
    </row>
    <row r="347" spans="8:8">
      <c r="H347" s="1" t="str">
        <f>IF(G347="","",VLOOKUP(G347,[1]所属!$A$2:$E$101,2))</f>
        <v/>
      </c>
    </row>
    <row r="348" spans="8:8">
      <c r="H348" s="1" t="str">
        <f>IF(G348="","",VLOOKUP(G348,[1]所属!$A$2:$E$101,2))</f>
        <v/>
      </c>
    </row>
    <row r="349" spans="8:8">
      <c r="H349" s="1" t="str">
        <f>IF(G349="","",VLOOKUP(G349,[1]所属!$A$2:$E$101,2))</f>
        <v/>
      </c>
    </row>
    <row r="350" spans="8:8">
      <c r="H350" s="1" t="str">
        <f>IF(G350="","",VLOOKUP(G350,[1]所属!$A$2:$E$101,2))</f>
        <v/>
      </c>
    </row>
    <row r="351" spans="8:8">
      <c r="H351" s="1" t="str">
        <f>IF(G351="","",VLOOKUP(G351,[1]所属!$A$2:$E$101,2))</f>
        <v/>
      </c>
    </row>
    <row r="352" spans="8:8">
      <c r="H352" s="1" t="str">
        <f>IF(G352="","",VLOOKUP(G352,[1]所属!$A$2:$E$101,2))</f>
        <v/>
      </c>
    </row>
    <row r="353" spans="8:8">
      <c r="H353" s="1" t="str">
        <f>IF(G353="","",VLOOKUP(G353,[1]所属!$A$2:$E$101,2))</f>
        <v/>
      </c>
    </row>
    <row r="354" spans="8:8">
      <c r="H354" s="1" t="str">
        <f>IF(G354="","",VLOOKUP(G354,[1]所属!$A$2:$E$101,2))</f>
        <v/>
      </c>
    </row>
    <row r="355" spans="8:8">
      <c r="H355" s="1" t="str">
        <f>IF(G355="","",VLOOKUP(G355,[1]所属!$A$2:$E$101,2))</f>
        <v/>
      </c>
    </row>
    <row r="356" spans="8:8">
      <c r="H356" s="1" t="str">
        <f>IF(G356="","",VLOOKUP(G356,[1]所属!$A$2:$E$101,2))</f>
        <v/>
      </c>
    </row>
    <row r="357" spans="8:8">
      <c r="H357" s="1" t="str">
        <f>IF(G357="","",VLOOKUP(G357,[1]所属!$A$2:$E$101,2))</f>
        <v/>
      </c>
    </row>
    <row r="358" spans="8:8">
      <c r="H358" s="1" t="str">
        <f>IF(G358="","",VLOOKUP(G358,[1]所属!$A$2:$E$101,2))</f>
        <v/>
      </c>
    </row>
    <row r="359" spans="8:8">
      <c r="H359" s="1" t="str">
        <f>IF(G359="","",VLOOKUP(G359,[1]所属!$A$2:$E$101,2))</f>
        <v/>
      </c>
    </row>
    <row r="360" spans="8:8">
      <c r="H360" s="1" t="str">
        <f>IF(G360="","",VLOOKUP(G360,[1]所属!$A$2:$E$101,2))</f>
        <v/>
      </c>
    </row>
    <row r="361" spans="8:8">
      <c r="H361" s="1" t="str">
        <f>IF(G361="","",VLOOKUP(G361,[1]所属!$A$2:$E$101,2))</f>
        <v/>
      </c>
    </row>
    <row r="362" spans="8:8">
      <c r="H362" s="1" t="str">
        <f>IF(G362="","",VLOOKUP(G362,[1]所属!$A$2:$E$101,2))</f>
        <v/>
      </c>
    </row>
    <row r="363" spans="8:8">
      <c r="H363" s="1" t="str">
        <f>IF(G363="","",VLOOKUP(G363,[1]所属!$A$2:$E$101,2))</f>
        <v/>
      </c>
    </row>
    <row r="364" spans="8:8">
      <c r="H364" s="1" t="str">
        <f>IF(G364="","",VLOOKUP(G364,[1]所属!$A$2:$E$101,2))</f>
        <v/>
      </c>
    </row>
    <row r="365" spans="8:8">
      <c r="H365" s="1" t="str">
        <f>IF(G365="","",VLOOKUP(G365,[1]所属!$A$2:$E$101,2))</f>
        <v/>
      </c>
    </row>
    <row r="366" spans="8:8">
      <c r="H366" s="1" t="str">
        <f>IF(G366="","",VLOOKUP(G366,[1]所属!$A$2:$E$101,2))</f>
        <v/>
      </c>
    </row>
    <row r="367" spans="8:8">
      <c r="H367" s="1" t="str">
        <f>IF(G367="","",VLOOKUP(G367,[1]所属!$A$2:$E$101,2))</f>
        <v/>
      </c>
    </row>
    <row r="368" spans="8:8">
      <c r="H368" s="1" t="str">
        <f>IF(G368="","",VLOOKUP(G368,[1]所属!$A$2:$E$101,2))</f>
        <v/>
      </c>
    </row>
    <row r="369" spans="8:8">
      <c r="H369" s="1" t="str">
        <f>IF(G369="","",VLOOKUP(G369,[1]所属!$A$2:$E$101,2))</f>
        <v/>
      </c>
    </row>
    <row r="370" spans="8:8">
      <c r="H370" s="1" t="str">
        <f>IF(G370="","",VLOOKUP(G370,[1]所属!$A$2:$E$101,2))</f>
        <v/>
      </c>
    </row>
    <row r="371" spans="8:8">
      <c r="H371" s="1" t="str">
        <f>IF(G371="","",VLOOKUP(G371,[1]所属!$A$2:$E$101,2))</f>
        <v/>
      </c>
    </row>
    <row r="372" spans="8:8">
      <c r="H372" s="1" t="str">
        <f>IF(G372="","",VLOOKUP(G372,[1]所属!$A$2:$E$101,2))</f>
        <v/>
      </c>
    </row>
    <row r="373" spans="8:8">
      <c r="H373" s="1" t="str">
        <f>IF(G373="","",VLOOKUP(G373,[1]所属!$A$2:$E$101,2))</f>
        <v/>
      </c>
    </row>
    <row r="374" spans="8:8">
      <c r="H374" s="1" t="str">
        <f>IF(G374="","",VLOOKUP(G374,[1]所属!$A$2:$E$101,2))</f>
        <v/>
      </c>
    </row>
    <row r="375" spans="8:8">
      <c r="H375" s="1" t="str">
        <f>IF(G375="","",VLOOKUP(G375,[1]所属!$A$2:$E$101,2))</f>
        <v/>
      </c>
    </row>
    <row r="376" spans="8:8">
      <c r="H376" s="1" t="str">
        <f>IF(G376="","",VLOOKUP(G376,[1]所属!$A$2:$E$101,2))</f>
        <v/>
      </c>
    </row>
    <row r="377" spans="8:8">
      <c r="H377" s="1" t="str">
        <f>IF(G377="","",VLOOKUP(G377,[1]所属!$A$2:$E$101,2))</f>
        <v/>
      </c>
    </row>
    <row r="378" spans="8:8">
      <c r="H378" s="1" t="str">
        <f>IF(G378="","",VLOOKUP(G378,[1]所属!$A$2:$E$101,2))</f>
        <v/>
      </c>
    </row>
    <row r="379" spans="8:8">
      <c r="H379" s="1" t="str">
        <f>IF(G379="","",VLOOKUP(G379,[1]所属!$A$2:$E$101,2))</f>
        <v/>
      </c>
    </row>
    <row r="380" spans="8:8">
      <c r="H380" s="1" t="str">
        <f>IF(G380="","",VLOOKUP(G380,[1]所属!$A$2:$E$101,2))</f>
        <v/>
      </c>
    </row>
    <row r="381" spans="8:8">
      <c r="H381" s="1" t="str">
        <f>IF(G381="","",VLOOKUP(G381,[1]所属!$A$2:$E$101,2))</f>
        <v/>
      </c>
    </row>
    <row r="382" spans="8:8">
      <c r="H382" s="1" t="str">
        <f>IF(G382="","",VLOOKUP(G382,[1]所属!$A$2:$E$101,2))</f>
        <v/>
      </c>
    </row>
    <row r="383" spans="8:8">
      <c r="H383" s="1" t="str">
        <f>IF(G383="","",VLOOKUP(G383,[1]所属!$A$2:$E$101,2))</f>
        <v/>
      </c>
    </row>
    <row r="384" spans="8:8">
      <c r="H384" s="1" t="str">
        <f>IF(G384="","",VLOOKUP(G384,[1]所属!$A$2:$E$101,2))</f>
        <v/>
      </c>
    </row>
    <row r="385" spans="8:8">
      <c r="H385" s="1" t="str">
        <f>IF(G385="","",VLOOKUP(G385,[1]所属!$A$2:$E$101,2))</f>
        <v/>
      </c>
    </row>
    <row r="386" spans="8:8">
      <c r="H386" s="1" t="str">
        <f>IF(G386="","",VLOOKUP(G386,[1]所属!$A$2:$E$101,2))</f>
        <v/>
      </c>
    </row>
    <row r="387" spans="8:8">
      <c r="H387" s="1" t="str">
        <f>IF(G387="","",VLOOKUP(G387,[1]所属!$A$2:$E$101,2))</f>
        <v/>
      </c>
    </row>
    <row r="388" spans="8:8">
      <c r="H388" s="1" t="str">
        <f>IF(G388="","",VLOOKUP(G388,[1]所属!$A$2:$E$101,2))</f>
        <v/>
      </c>
    </row>
    <row r="389" spans="8:8">
      <c r="H389" s="1" t="str">
        <f>IF(G389="","",VLOOKUP(G389,[1]所属!$A$2:$E$101,2))</f>
        <v/>
      </c>
    </row>
    <row r="390" spans="8:8">
      <c r="H390" s="1" t="str">
        <f>IF(G390="","",VLOOKUP(G390,[1]所属!$A$2:$E$101,2))</f>
        <v/>
      </c>
    </row>
    <row r="391" spans="8:8">
      <c r="H391" s="1" t="str">
        <f>IF(G391="","",VLOOKUP(G391,[1]所属!$A$2:$E$101,2))</f>
        <v/>
      </c>
    </row>
    <row r="392" spans="8:8">
      <c r="H392" s="1" t="str">
        <f>IF(G392="","",VLOOKUP(G392,[1]所属!$A$2:$E$101,2))</f>
        <v/>
      </c>
    </row>
    <row r="393" spans="8:8">
      <c r="H393" s="1" t="str">
        <f>IF(G393="","",VLOOKUP(G393,[1]所属!$A$2:$E$101,2))</f>
        <v/>
      </c>
    </row>
    <row r="394" spans="8:8">
      <c r="H394" s="1" t="str">
        <f>IF(G394="","",VLOOKUP(G394,[1]所属!$A$2:$E$101,2))</f>
        <v/>
      </c>
    </row>
    <row r="395" spans="8:8">
      <c r="H395" s="1" t="str">
        <f>IF(G395="","",VLOOKUP(G395,[1]所属!$A$2:$E$101,2))</f>
        <v/>
      </c>
    </row>
    <row r="396" spans="8:8">
      <c r="H396" s="1" t="str">
        <f>IF(G396="","",VLOOKUP(G396,[1]所属!$A$2:$E$101,2))</f>
        <v/>
      </c>
    </row>
    <row r="397" spans="8:8">
      <c r="H397" s="1" t="str">
        <f>IF(G397="","",VLOOKUP(G397,[1]所属!$A$2:$E$101,2))</f>
        <v/>
      </c>
    </row>
    <row r="398" spans="8:8">
      <c r="H398" s="1" t="str">
        <f>IF(G398="","",VLOOKUP(G398,[1]所属!$A$2:$E$101,2))</f>
        <v/>
      </c>
    </row>
    <row r="399" spans="8:8">
      <c r="H399" s="1" t="str">
        <f>IF(G399="","",VLOOKUP(G399,[1]所属!$A$2:$E$101,2))</f>
        <v/>
      </c>
    </row>
    <row r="400" spans="8:8">
      <c r="H400" s="1" t="str">
        <f>IF(G400="","",VLOOKUP(G400,[1]所属!$A$2:$E$101,2))</f>
        <v/>
      </c>
    </row>
    <row r="401" spans="8:8">
      <c r="H401" s="1" t="str">
        <f>IF(G401="","",VLOOKUP(G401,[1]所属!$A$2:$E$101,2))</f>
        <v/>
      </c>
    </row>
    <row r="402" spans="8:8">
      <c r="H402" s="1" t="str">
        <f>IF(G402="","",VLOOKUP(G402,[1]所属!$A$2:$E$101,2))</f>
        <v/>
      </c>
    </row>
    <row r="403" spans="8:8">
      <c r="H403" s="1" t="str">
        <f>IF(G403="","",VLOOKUP(G403,[1]所属!$A$2:$E$101,2))</f>
        <v/>
      </c>
    </row>
    <row r="404" spans="8:8">
      <c r="H404" s="1" t="str">
        <f>IF(G404="","",VLOOKUP(G404,[1]所属!$A$2:$E$101,2))</f>
        <v/>
      </c>
    </row>
    <row r="405" spans="8:8">
      <c r="H405" s="1" t="str">
        <f>IF(G405="","",VLOOKUP(G405,[1]所属!$A$2:$E$101,2))</f>
        <v/>
      </c>
    </row>
    <row r="406" spans="8:8">
      <c r="H406" s="1" t="str">
        <f>IF(G406="","",VLOOKUP(G406,[1]所属!$A$2:$E$101,2))</f>
        <v/>
      </c>
    </row>
    <row r="407" spans="8:8">
      <c r="H407" s="1" t="str">
        <f>IF(G407="","",VLOOKUP(G407,[1]所属!$A$2:$E$101,2))</f>
        <v/>
      </c>
    </row>
    <row r="408" spans="8:8">
      <c r="H408" s="1" t="str">
        <f>IF(G408="","",VLOOKUP(G408,[1]所属!$A$2:$E$101,2))</f>
        <v/>
      </c>
    </row>
    <row r="409" spans="8:8">
      <c r="H409" s="1" t="str">
        <f>IF(G409="","",VLOOKUP(G409,[1]所属!$A$2:$E$101,2))</f>
        <v/>
      </c>
    </row>
    <row r="410" spans="8:8">
      <c r="H410" s="1" t="str">
        <f>IF(G410="","",VLOOKUP(G410,[1]所属!$A$2:$E$101,2))</f>
        <v/>
      </c>
    </row>
    <row r="411" spans="8:8">
      <c r="H411" s="1" t="str">
        <f>IF(G411="","",VLOOKUP(G411,[1]所属!$A$2:$E$101,2))</f>
        <v/>
      </c>
    </row>
    <row r="412" spans="8:8">
      <c r="H412" s="1" t="str">
        <f>IF(G412="","",VLOOKUP(G412,[1]所属!$A$2:$E$101,2))</f>
        <v/>
      </c>
    </row>
    <row r="413" spans="8:8">
      <c r="H413" s="1" t="str">
        <f>IF(G413="","",VLOOKUP(G413,[1]所属!$A$2:$E$101,2))</f>
        <v/>
      </c>
    </row>
    <row r="414" spans="8:8">
      <c r="H414" s="1" t="str">
        <f>IF(G414="","",VLOOKUP(G414,[1]所属!$A$2:$E$101,2))</f>
        <v/>
      </c>
    </row>
    <row r="415" spans="8:8">
      <c r="H415" s="1" t="str">
        <f>IF(G415="","",VLOOKUP(G415,[1]所属!$A$2:$E$101,2))</f>
        <v/>
      </c>
    </row>
    <row r="416" spans="8:8">
      <c r="H416" s="1" t="str">
        <f>IF(G416="","",VLOOKUP(G416,[1]所属!$A$2:$E$101,2))</f>
        <v/>
      </c>
    </row>
    <row r="417" spans="8:8">
      <c r="H417" s="1" t="str">
        <f>IF(G417="","",VLOOKUP(G417,[1]所属!$A$2:$E$101,2))</f>
        <v/>
      </c>
    </row>
    <row r="418" spans="8:8">
      <c r="H418" s="1" t="str">
        <f>IF(G418="","",VLOOKUP(G418,[1]所属!$A$2:$E$101,2))</f>
        <v/>
      </c>
    </row>
    <row r="419" spans="8:8">
      <c r="H419" s="1" t="str">
        <f>IF(G419="","",VLOOKUP(G419,[1]所属!$A$2:$E$101,2))</f>
        <v/>
      </c>
    </row>
    <row r="420" spans="8:8">
      <c r="H420" s="1" t="str">
        <f>IF(G420="","",VLOOKUP(G420,[1]所属!$A$2:$E$101,2))</f>
        <v/>
      </c>
    </row>
    <row r="421" spans="8:8">
      <c r="H421" s="1" t="str">
        <f>IF(G421="","",VLOOKUP(G421,[1]所属!$A$2:$E$101,2))</f>
        <v/>
      </c>
    </row>
    <row r="422" spans="8:8">
      <c r="H422" s="1" t="str">
        <f>IF(G422="","",VLOOKUP(G422,[1]所属!$A$2:$E$101,2))</f>
        <v/>
      </c>
    </row>
    <row r="423" spans="8:8">
      <c r="H423" s="1" t="str">
        <f>IF(G423="","",VLOOKUP(G423,[1]所属!$A$2:$E$101,2))</f>
        <v/>
      </c>
    </row>
    <row r="424" spans="8:8">
      <c r="H424" s="1" t="str">
        <f>IF(G424="","",VLOOKUP(G424,[1]所属!$A$2:$E$101,2))</f>
        <v/>
      </c>
    </row>
    <row r="425" spans="8:8">
      <c r="H425" s="1" t="str">
        <f>IF(G425="","",VLOOKUP(G425,[1]所属!$A$2:$E$101,2))</f>
        <v/>
      </c>
    </row>
    <row r="426" spans="8:8">
      <c r="H426" s="1" t="str">
        <f>IF(G426="","",VLOOKUP(G426,[1]所属!$A$2:$E$101,2))</f>
        <v/>
      </c>
    </row>
    <row r="427" spans="8:8">
      <c r="H427" s="1" t="str">
        <f>IF(G427="","",VLOOKUP(G427,[1]所属!$A$2:$E$101,2))</f>
        <v/>
      </c>
    </row>
    <row r="428" spans="8:8">
      <c r="H428" s="1" t="str">
        <f>IF(G428="","",VLOOKUP(G428,[1]所属!$A$2:$E$101,2))</f>
        <v/>
      </c>
    </row>
    <row r="429" spans="8:8">
      <c r="H429" s="1" t="str">
        <f>IF(G429="","",VLOOKUP(G429,[1]所属!$A$2:$E$101,2))</f>
        <v/>
      </c>
    </row>
    <row r="430" spans="8:8">
      <c r="H430" s="1" t="str">
        <f>IF(G430="","",VLOOKUP(G430,[1]所属!$A$2:$E$101,2))</f>
        <v/>
      </c>
    </row>
    <row r="431" spans="8:8">
      <c r="H431" s="1" t="str">
        <f>IF(G431="","",VLOOKUP(G431,[1]所属!$A$2:$E$101,2))</f>
        <v/>
      </c>
    </row>
    <row r="432" spans="8:8">
      <c r="H432" s="1" t="str">
        <f>IF(G432="","",VLOOKUP(G432,[1]所属!$A$2:$E$101,2))</f>
        <v/>
      </c>
    </row>
    <row r="433" spans="2:8">
      <c r="H433" s="1" t="str">
        <f>IF(G433="","",VLOOKUP(G433,[1]所属!$A$2:$E$101,2))</f>
        <v/>
      </c>
    </row>
    <row r="434" spans="2:8">
      <c r="B434" s="44"/>
      <c r="H434" s="1" t="str">
        <f>IF(G434="","",VLOOKUP(G434,[1]所属!$A$2:$E$101,2))</f>
        <v/>
      </c>
    </row>
    <row r="435" spans="2:8">
      <c r="H435" s="1" t="str">
        <f>IF(G435="","",VLOOKUP(G435,[1]所属!$A$2:$E$101,2))</f>
        <v/>
      </c>
    </row>
    <row r="436" spans="2:8">
      <c r="H436" s="1" t="str">
        <f>IF(G436="","",VLOOKUP(G436,[1]所属!$A$2:$E$101,2))</f>
        <v/>
      </c>
    </row>
    <row r="437" spans="2:8">
      <c r="H437" s="1" t="str">
        <f>IF(G437="","",VLOOKUP(G437,[1]所属!$A$2:$E$101,2))</f>
        <v/>
      </c>
    </row>
    <row r="438" spans="2:8">
      <c r="H438" s="1" t="str">
        <f>IF(G438="","",VLOOKUP(G438,[1]所属!$A$2:$E$101,2))</f>
        <v/>
      </c>
    </row>
    <row r="439" spans="2:8">
      <c r="H439" s="1" t="str">
        <f>IF(G439="","",VLOOKUP(G439,[1]所属!$A$2:$E$101,2))</f>
        <v/>
      </c>
    </row>
    <row r="440" spans="2:8">
      <c r="H440" s="1" t="str">
        <f>IF(G440="","",VLOOKUP(G440,[1]所属!$A$2:$E$101,2))</f>
        <v/>
      </c>
    </row>
    <row r="441" spans="2:8">
      <c r="H441" s="1" t="str">
        <f>IF(G441="","",VLOOKUP(G441,[1]所属!$A$2:$E$101,2))</f>
        <v/>
      </c>
    </row>
    <row r="442" spans="2:8">
      <c r="H442" s="1" t="str">
        <f>IF(G442="","",VLOOKUP(G442,[1]所属!$A$2:$E$101,2))</f>
        <v/>
      </c>
    </row>
    <row r="443" spans="2:8">
      <c r="H443" s="1" t="str">
        <f>IF(G443="","",VLOOKUP(G443,[1]所属!$A$2:$E$101,2))</f>
        <v/>
      </c>
    </row>
    <row r="444" spans="2:8">
      <c r="H444" s="1" t="str">
        <f>IF(G444="","",VLOOKUP(G444,[1]所属!$A$2:$E$101,2))</f>
        <v/>
      </c>
    </row>
    <row r="445" spans="2:8">
      <c r="H445" s="1" t="str">
        <f>IF(G445="","",VLOOKUP(G445,[1]所属!$A$2:$E$101,2))</f>
        <v/>
      </c>
    </row>
    <row r="446" spans="2:8">
      <c r="H446" s="1" t="str">
        <f>IF(G446="","",VLOOKUP(G446,[1]所属!$A$2:$E$101,2))</f>
        <v/>
      </c>
    </row>
    <row r="447" spans="2:8">
      <c r="H447" s="1" t="str">
        <f>IF(G447="","",VLOOKUP(G447,[1]所属!$A$2:$E$101,2))</f>
        <v/>
      </c>
    </row>
    <row r="448" spans="2:8">
      <c r="H448" s="1" t="str">
        <f>IF(G448="","",VLOOKUP(G448,[1]所属!$A$2:$E$101,2))</f>
        <v/>
      </c>
    </row>
    <row r="449" spans="8:8">
      <c r="H449" s="1" t="str">
        <f>IF(G449="","",VLOOKUP(G449,[1]所属!$A$2:$E$101,2))</f>
        <v/>
      </c>
    </row>
    <row r="450" spans="8:8">
      <c r="H450" s="1" t="str">
        <f>IF(G450="","",VLOOKUP(G450,[1]所属!$A$2:$E$101,2))</f>
        <v/>
      </c>
    </row>
    <row r="451" spans="8:8">
      <c r="H451" s="1" t="str">
        <f>IF(G451="","",VLOOKUP(G451,[1]所属!$A$2:$E$101,2))</f>
        <v/>
      </c>
    </row>
    <row r="452" spans="8:8">
      <c r="H452" s="1" t="str">
        <f>IF(G452="","",VLOOKUP(G452,[1]所属!$A$2:$E$101,2))</f>
        <v/>
      </c>
    </row>
    <row r="453" spans="8:8">
      <c r="H453" s="1" t="str">
        <f>IF(G453="","",VLOOKUP(G453,[1]所属!$A$2:$E$101,2))</f>
        <v/>
      </c>
    </row>
    <row r="454" spans="8:8">
      <c r="H454" s="1" t="str">
        <f>IF(G454="","",VLOOKUP(G454,[1]所属!$A$2:$E$101,2))</f>
        <v/>
      </c>
    </row>
    <row r="455" spans="8:8">
      <c r="H455" s="1" t="str">
        <f>IF(G455="","",VLOOKUP(G455,[1]所属!$A$2:$E$101,2))</f>
        <v/>
      </c>
    </row>
    <row r="456" spans="8:8">
      <c r="H456" s="1" t="str">
        <f>IF(G456="","",VLOOKUP(G456,[1]所属!$A$2:$E$101,2))</f>
        <v/>
      </c>
    </row>
    <row r="457" spans="8:8">
      <c r="H457" s="1" t="str">
        <f>IF(G457="","",VLOOKUP(G457,[1]所属!$A$2:$E$101,2))</f>
        <v/>
      </c>
    </row>
    <row r="458" spans="8:8">
      <c r="H458" s="1" t="str">
        <f>IF(G458="","",VLOOKUP(G458,[1]所属!$A$2:$E$101,2))</f>
        <v/>
      </c>
    </row>
    <row r="459" spans="8:8">
      <c r="H459" s="1" t="str">
        <f>IF(G459="","",VLOOKUP(G459,[1]所属!$A$2:$E$101,2))</f>
        <v/>
      </c>
    </row>
    <row r="460" spans="8:8">
      <c r="H460" s="1" t="str">
        <f>IF(G460="","",VLOOKUP(G460,[1]所属!$A$2:$E$101,2))</f>
        <v/>
      </c>
    </row>
    <row r="461" spans="8:8">
      <c r="H461" s="1" t="str">
        <f>IF(G461="","",VLOOKUP(G461,[1]所属!$A$2:$E$101,2))</f>
        <v/>
      </c>
    </row>
    <row r="462" spans="8:8">
      <c r="H462" s="1" t="str">
        <f>IF(G462="","",VLOOKUP(G462,[1]所属!$A$2:$E$101,2))</f>
        <v/>
      </c>
    </row>
    <row r="463" spans="8:8">
      <c r="H463" s="1" t="str">
        <f>IF(G463="","",VLOOKUP(G463,[1]所属!$A$2:$E$101,2))</f>
        <v/>
      </c>
    </row>
    <row r="464" spans="8:8">
      <c r="H464" s="1" t="str">
        <f>IF(G464="","",VLOOKUP(G464,[1]所属!$A$2:$E$101,2))</f>
        <v/>
      </c>
    </row>
    <row r="465" spans="8:8">
      <c r="H465" s="1" t="str">
        <f>IF(G465="","",VLOOKUP(G465,[1]所属!$A$2:$E$101,2))</f>
        <v/>
      </c>
    </row>
    <row r="466" spans="8:8">
      <c r="H466" s="1" t="str">
        <f>IF(G466="","",VLOOKUP(G466,[1]所属!$A$2:$E$101,2))</f>
        <v/>
      </c>
    </row>
    <row r="467" spans="8:8">
      <c r="H467" s="1" t="str">
        <f>IF(G467="","",VLOOKUP(G467,[1]所属!$A$2:$E$101,2))</f>
        <v/>
      </c>
    </row>
    <row r="468" spans="8:8">
      <c r="H468" s="1" t="str">
        <f>IF(G468="","",VLOOKUP(G468,[1]所属!$A$2:$E$101,2))</f>
        <v/>
      </c>
    </row>
    <row r="469" spans="8:8">
      <c r="H469" s="1" t="str">
        <f>IF(G469="","",VLOOKUP(G469,[1]所属!$A$2:$E$101,2))</f>
        <v/>
      </c>
    </row>
    <row r="470" spans="8:8">
      <c r="H470" s="1" t="str">
        <f>IF(G470="","",VLOOKUP(G470,[1]所属!$A$2:$E$101,2))</f>
        <v/>
      </c>
    </row>
    <row r="471" spans="8:8">
      <c r="H471" s="1" t="str">
        <f>IF(G471="","",VLOOKUP(G471,[1]所属!$A$2:$E$101,2))</f>
        <v/>
      </c>
    </row>
    <row r="472" spans="8:8">
      <c r="H472" s="1" t="str">
        <f>IF(G472="","",VLOOKUP(G472,[1]所属!$A$2:$E$101,2))</f>
        <v/>
      </c>
    </row>
    <row r="473" spans="8:8">
      <c r="H473" s="1" t="str">
        <f>IF(G473="","",VLOOKUP(G473,[1]所属!$A$2:$E$101,2))</f>
        <v/>
      </c>
    </row>
    <row r="474" spans="8:8">
      <c r="H474" s="1" t="str">
        <f>IF(G474="","",VLOOKUP(G474,[1]所属!$A$2:$E$101,2))</f>
        <v/>
      </c>
    </row>
    <row r="475" spans="8:8">
      <c r="H475" s="1" t="str">
        <f>IF(G475="","",VLOOKUP(G475,[1]所属!$A$2:$E$101,2))</f>
        <v/>
      </c>
    </row>
    <row r="476" spans="8:8">
      <c r="H476" s="1" t="str">
        <f>IF(G476="","",VLOOKUP(G476,[1]所属!$A$2:$E$101,2))</f>
        <v/>
      </c>
    </row>
    <row r="477" spans="8:8">
      <c r="H477" s="1" t="str">
        <f>IF(G477="","",VLOOKUP(G477,[1]所属!$A$2:$E$101,2))</f>
        <v/>
      </c>
    </row>
    <row r="478" spans="8:8">
      <c r="H478" s="1" t="str">
        <f>IF(G478="","",VLOOKUP(G478,[1]所属!$A$2:$E$101,2))</f>
        <v/>
      </c>
    </row>
    <row r="479" spans="8:8">
      <c r="H479" s="1" t="str">
        <f>IF(G479="","",VLOOKUP(G479,[1]所属!$A$2:$E$101,2))</f>
        <v/>
      </c>
    </row>
    <row r="480" spans="8:8">
      <c r="H480" s="1" t="str">
        <f>IF(G480="","",VLOOKUP(G480,[1]所属!$A$2:$E$101,2))</f>
        <v/>
      </c>
    </row>
    <row r="481" spans="8:8">
      <c r="H481" s="1" t="str">
        <f>IF(G481="","",VLOOKUP(G481,[1]所属!$A$2:$E$101,2))</f>
        <v/>
      </c>
    </row>
    <row r="482" spans="8:8">
      <c r="H482" s="1" t="str">
        <f>IF(G482="","",VLOOKUP(G482,[1]所属!$A$2:$E$101,2))</f>
        <v/>
      </c>
    </row>
    <row r="483" spans="8:8">
      <c r="H483" s="1" t="str">
        <f>IF(G483="","",VLOOKUP(G483,[1]所属!$A$2:$E$101,2))</f>
        <v/>
      </c>
    </row>
    <row r="484" spans="8:8">
      <c r="H484" s="1" t="str">
        <f>IF(G484="","",VLOOKUP(G484,[1]所属!$A$2:$E$101,2))</f>
        <v/>
      </c>
    </row>
    <row r="485" spans="8:8">
      <c r="H485" s="1" t="str">
        <f>IF(G485="","",VLOOKUP(G485,[1]所属!$A$2:$E$101,2))</f>
        <v/>
      </c>
    </row>
    <row r="486" spans="8:8">
      <c r="H486" s="1" t="str">
        <f>IF(G486="","",VLOOKUP(G486,[1]所属!$A$2:$E$101,2))</f>
        <v/>
      </c>
    </row>
    <row r="487" spans="8:8">
      <c r="H487" s="1" t="str">
        <f>IF(G487="","",VLOOKUP(G487,[1]所属!$A$2:$E$101,2))</f>
        <v/>
      </c>
    </row>
    <row r="488" spans="8:8">
      <c r="H488" s="1" t="str">
        <f>IF(G488="","",VLOOKUP(G488,[1]所属!$A$2:$E$101,2))</f>
        <v/>
      </c>
    </row>
    <row r="489" spans="8:8">
      <c r="H489" s="1" t="str">
        <f>IF(G489="","",VLOOKUP(G489,[1]所属!$A$2:$E$101,2))</f>
        <v/>
      </c>
    </row>
    <row r="490" spans="8:8">
      <c r="H490" s="1" t="str">
        <f>IF(G490="","",VLOOKUP(G490,[1]所属!$A$2:$E$101,2))</f>
        <v/>
      </c>
    </row>
    <row r="491" spans="8:8">
      <c r="H491" s="1" t="str">
        <f>IF(G491="","",VLOOKUP(G491,[1]所属!$A$2:$E$101,2))</f>
        <v/>
      </c>
    </row>
    <row r="492" spans="8:8">
      <c r="H492" s="1" t="str">
        <f>IF(G492="","",VLOOKUP(G492,[1]所属!$A$2:$E$101,2))</f>
        <v/>
      </c>
    </row>
    <row r="493" spans="8:8">
      <c r="H493" s="1" t="str">
        <f>IF(G493="","",VLOOKUP(G493,[1]所属!$A$2:$E$101,2))</f>
        <v/>
      </c>
    </row>
    <row r="494" spans="8:8">
      <c r="H494" s="1" t="str">
        <f>IF(G494="","",VLOOKUP(G494,[1]所属!$A$2:$E$101,2))</f>
        <v/>
      </c>
    </row>
    <row r="495" spans="8:8">
      <c r="H495" s="1" t="str">
        <f>IF(G495="","",VLOOKUP(G495,[1]所属!$A$2:$E$101,2))</f>
        <v/>
      </c>
    </row>
    <row r="496" spans="8:8">
      <c r="H496" s="1" t="str">
        <f>IF(G496="","",VLOOKUP(G496,[1]所属!$A$2:$E$101,2))</f>
        <v/>
      </c>
    </row>
    <row r="497" spans="2:8">
      <c r="H497" s="1" t="str">
        <f>IF(G497="","",VLOOKUP(G497,[1]所属!$A$2:$E$101,2))</f>
        <v/>
      </c>
    </row>
    <row r="498" spans="2:8">
      <c r="H498" s="1" t="str">
        <f>IF(G498="","",VLOOKUP(G498,[1]所属!$A$2:$E$101,2))</f>
        <v/>
      </c>
    </row>
    <row r="499" spans="2:8">
      <c r="H499" s="1" t="str">
        <f>IF(G499="","",VLOOKUP(G499,[1]所属!$A$2:$E$101,2))</f>
        <v/>
      </c>
    </row>
    <row r="500" spans="2:8">
      <c r="H500" s="1" t="str">
        <f>IF(G500="","",VLOOKUP(G500,[1]所属!$A$2:$E$101,2))</f>
        <v/>
      </c>
    </row>
    <row r="501" spans="2:8">
      <c r="H501" s="1" t="str">
        <f>IF(G501="","",VLOOKUP(G501,[1]所属!$A$2:$E$101,2))</f>
        <v/>
      </c>
    </row>
    <row r="507" spans="2:8">
      <c r="B507" s="44"/>
    </row>
  </sheetData>
  <autoFilter ref="A1:H501"/>
  <sortState ref="A2:H50">
    <sortCondition ref="A26"/>
  </sortState>
  <phoneticPr fontId="2"/>
  <pageMargins left="0.78700000000000003" right="0.78700000000000003" top="0.98399999999999999" bottom="0.98399999999999999" header="0.51200000000000001" footer="0.51200000000000001"/>
  <pageSetup paperSize="9" orientation="portrait" horizontalDpi="0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selection sqref="A1:E11"/>
    </sheetView>
  </sheetViews>
  <sheetFormatPr defaultRowHeight="13.5"/>
  <cols>
    <col min="1" max="1" width="9" style="45"/>
    <col min="2" max="2" width="16.5" style="45" customWidth="1"/>
    <col min="3" max="3" width="18.375" style="45" bestFit="1" customWidth="1"/>
    <col min="4" max="4" width="14.5" style="45" customWidth="1"/>
    <col min="5" max="5" width="3.875" style="45" bestFit="1" customWidth="1"/>
    <col min="6" max="16384" width="9" style="6"/>
  </cols>
  <sheetData>
    <row r="1" spans="1:5">
      <c r="A1" s="79" t="s">
        <v>12</v>
      </c>
      <c r="B1" s="79" t="s">
        <v>13</v>
      </c>
      <c r="C1" s="79" t="s">
        <v>14</v>
      </c>
      <c r="D1" s="79" t="s">
        <v>11</v>
      </c>
      <c r="E1" s="79" t="s">
        <v>16</v>
      </c>
    </row>
    <row r="2" spans="1:5">
      <c r="A2" s="79">
        <v>200001</v>
      </c>
      <c r="B2" s="79" t="s">
        <v>105</v>
      </c>
      <c r="C2" s="79" t="s">
        <v>106</v>
      </c>
      <c r="D2" s="79" t="s">
        <v>105</v>
      </c>
      <c r="E2" s="79">
        <v>20</v>
      </c>
    </row>
    <row r="3" spans="1:5">
      <c r="A3" s="79">
        <v>200002</v>
      </c>
      <c r="B3" s="79" t="s">
        <v>107</v>
      </c>
      <c r="C3" s="79" t="s">
        <v>108</v>
      </c>
      <c r="D3" s="79" t="s">
        <v>107</v>
      </c>
      <c r="E3" s="79">
        <v>20</v>
      </c>
    </row>
    <row r="4" spans="1:5">
      <c r="A4" s="79">
        <v>203123</v>
      </c>
      <c r="B4" s="79" t="s">
        <v>27</v>
      </c>
      <c r="C4" s="79" t="s">
        <v>109</v>
      </c>
      <c r="D4" s="79" t="s">
        <v>27</v>
      </c>
      <c r="E4" s="79">
        <v>20</v>
      </c>
    </row>
    <row r="5" spans="1:5">
      <c r="A5" s="79">
        <v>203124</v>
      </c>
      <c r="B5" s="79" t="s">
        <v>28</v>
      </c>
      <c r="C5" s="79" t="s">
        <v>110</v>
      </c>
      <c r="D5" s="79" t="s">
        <v>28</v>
      </c>
      <c r="E5" s="79">
        <v>20</v>
      </c>
    </row>
    <row r="6" spans="1:5">
      <c r="A6" s="79">
        <v>204001</v>
      </c>
      <c r="B6" s="79" t="s">
        <v>111</v>
      </c>
      <c r="C6" s="79" t="s">
        <v>112</v>
      </c>
      <c r="D6" s="79" t="s">
        <v>111</v>
      </c>
      <c r="E6" s="79">
        <v>20</v>
      </c>
    </row>
    <row r="7" spans="1:5">
      <c r="A7" s="79">
        <v>204002</v>
      </c>
      <c r="B7" s="79" t="s">
        <v>113</v>
      </c>
      <c r="C7" s="79" t="s">
        <v>114</v>
      </c>
      <c r="D7" s="79" t="s">
        <v>113</v>
      </c>
      <c r="E7" s="79">
        <v>20</v>
      </c>
    </row>
    <row r="8" spans="1:5">
      <c r="A8" s="79">
        <v>204003</v>
      </c>
      <c r="B8" s="79" t="s">
        <v>115</v>
      </c>
      <c r="C8" s="79" t="s">
        <v>116</v>
      </c>
      <c r="D8" s="79" t="s">
        <v>115</v>
      </c>
      <c r="E8" s="79">
        <v>20</v>
      </c>
    </row>
    <row r="9" spans="1:5">
      <c r="A9" s="79">
        <v>204004</v>
      </c>
      <c r="B9" s="79" t="s">
        <v>56</v>
      </c>
      <c r="C9" s="79" t="s">
        <v>117</v>
      </c>
      <c r="D9" s="79" t="s">
        <v>56</v>
      </c>
      <c r="E9" s="79">
        <v>20</v>
      </c>
    </row>
    <row r="10" spans="1:5">
      <c r="A10" s="79">
        <v>204005</v>
      </c>
      <c r="B10" s="79" t="s">
        <v>57</v>
      </c>
      <c r="C10" s="79" t="s">
        <v>118</v>
      </c>
      <c r="D10" s="79" t="s">
        <v>57</v>
      </c>
      <c r="E10" s="79">
        <v>20</v>
      </c>
    </row>
    <row r="11" spans="1:5">
      <c r="A11" s="79">
        <v>204006</v>
      </c>
      <c r="B11" s="79" t="s">
        <v>29</v>
      </c>
      <c r="C11" s="79" t="s">
        <v>119</v>
      </c>
      <c r="D11" s="79" t="s">
        <v>29</v>
      </c>
      <c r="E11" s="79">
        <v>20</v>
      </c>
    </row>
  </sheetData>
  <sortState ref="A2:E17">
    <sortCondition ref="A2"/>
  </sortState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0"/>
  <sheetViews>
    <sheetView tabSelected="1" view="pageBreakPreview" zoomScaleNormal="100" zoomScaleSheetLayoutView="100" workbookViewId="0">
      <selection activeCell="A2" sqref="A2"/>
    </sheetView>
  </sheetViews>
  <sheetFormatPr defaultRowHeight="13.5"/>
  <cols>
    <col min="1" max="1" width="4.625" style="1" customWidth="1"/>
    <col min="2" max="2" width="4.75" style="1" customWidth="1"/>
    <col min="3" max="3" width="0.375" style="1" customWidth="1"/>
    <col min="4" max="4" width="15" style="1" bestFit="1" customWidth="1"/>
    <col min="5" max="5" width="0.375" style="1" customWidth="1"/>
    <col min="6" max="6" width="11.625" style="1" bestFit="1" customWidth="1"/>
    <col min="7" max="7" width="0.375" style="1" customWidth="1"/>
    <col min="8" max="9" width="9" style="1"/>
    <col min="10" max="10" width="4.625" style="1" customWidth="1"/>
    <col min="11" max="11" width="4.875" style="1" customWidth="1"/>
    <col min="12" max="12" width="0.375" style="1" customWidth="1"/>
    <col min="13" max="13" width="15" style="1" customWidth="1"/>
    <col min="14" max="14" width="0.375" style="1" customWidth="1"/>
    <col min="15" max="15" width="11.625" style="1" bestFit="1" customWidth="1"/>
    <col min="16" max="16" width="0.375" style="1" customWidth="1"/>
    <col min="17" max="16384" width="9" style="1"/>
  </cols>
  <sheetData>
    <row r="1" spans="1:18" ht="6.75" customHeight="1">
      <c r="F1" s="2"/>
      <c r="G1" s="2"/>
      <c r="H1" s="3"/>
      <c r="I1" s="3"/>
    </row>
    <row r="2" spans="1:18" s="4" customFormat="1" ht="25.5" customHeight="1">
      <c r="A2" s="8" t="s">
        <v>39</v>
      </c>
    </row>
    <row r="3" spans="1:18" s="4" customFormat="1" ht="16.5" customHeight="1">
      <c r="A3" s="5" t="s">
        <v>37</v>
      </c>
    </row>
    <row r="4" spans="1:18" s="4" customFormat="1" ht="16.5" customHeight="1">
      <c r="A4" s="5" t="s">
        <v>38</v>
      </c>
    </row>
    <row r="5" spans="1:18" s="4" customFormat="1" ht="16.5" customHeight="1">
      <c r="A5" s="5" t="s">
        <v>36</v>
      </c>
    </row>
    <row r="6" spans="1:18" s="4" customFormat="1" ht="16.5" customHeight="1">
      <c r="A6" s="5" t="s">
        <v>44</v>
      </c>
    </row>
    <row r="7" spans="1:18" s="4" customFormat="1" ht="16.5" customHeight="1">
      <c r="A7" s="5" t="s">
        <v>45</v>
      </c>
    </row>
    <row r="8" spans="1:18" s="4" customFormat="1" ht="13.5" customHeight="1">
      <c r="A8" s="13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spans="1:18" s="4" customFormat="1" ht="13.5" customHeight="1">
      <c r="A9" s="14" t="s">
        <v>33</v>
      </c>
      <c r="B9" s="9"/>
      <c r="C9" s="9"/>
      <c r="D9" s="9"/>
      <c r="E9" s="9"/>
      <c r="F9" s="9"/>
      <c r="G9" s="9"/>
      <c r="H9" s="10"/>
      <c r="I9" s="10"/>
      <c r="J9" s="81"/>
      <c r="K9" s="72"/>
      <c r="L9" s="72"/>
      <c r="M9" s="72"/>
      <c r="N9" s="72"/>
      <c r="O9" s="72"/>
      <c r="P9" s="72"/>
      <c r="Q9" s="72"/>
      <c r="R9" s="72"/>
    </row>
    <row r="10" spans="1:18" s="4" customFormat="1" ht="13.5" customHeight="1">
      <c r="A10" s="17" t="s">
        <v>10</v>
      </c>
      <c r="B10" s="11" t="s">
        <v>0</v>
      </c>
      <c r="C10" s="18"/>
      <c r="D10" s="12" t="s">
        <v>1</v>
      </c>
      <c r="E10" s="12"/>
      <c r="F10" s="12" t="s">
        <v>2</v>
      </c>
      <c r="G10" s="12"/>
      <c r="H10" s="65" t="s">
        <v>5</v>
      </c>
      <c r="I10" s="65"/>
      <c r="J10" s="82"/>
      <c r="K10" s="83"/>
      <c r="L10" s="84"/>
      <c r="M10" s="85"/>
      <c r="N10" s="85"/>
      <c r="O10" s="85"/>
      <c r="P10" s="85"/>
      <c r="Q10" s="86"/>
      <c r="R10" s="86"/>
    </row>
    <row r="11" spans="1:18" s="4" customFormat="1" ht="10.5" customHeight="1">
      <c r="A11" s="17"/>
      <c r="B11" s="11"/>
      <c r="C11" s="18"/>
      <c r="D11" s="12"/>
      <c r="E11" s="12"/>
      <c r="F11" s="12"/>
      <c r="G11" s="12"/>
      <c r="H11" s="17"/>
      <c r="I11" s="17"/>
      <c r="J11" s="82"/>
      <c r="K11" s="83"/>
      <c r="L11" s="84"/>
      <c r="M11" s="85"/>
      <c r="N11" s="85"/>
      <c r="O11" s="85"/>
      <c r="P11" s="85"/>
      <c r="Q11" s="82"/>
      <c r="R11" s="82"/>
    </row>
    <row r="12" spans="1:18" s="4" customFormat="1" ht="13.5" customHeight="1">
      <c r="A12" s="20">
        <v>1</v>
      </c>
      <c r="B12" s="9"/>
      <c r="C12" s="9"/>
      <c r="D12" s="9" t="str">
        <f>IF(B12="","",VLOOKUP(B12,個人種目!$A$2:$D$502,3,0))</f>
        <v/>
      </c>
      <c r="E12" s="9"/>
      <c r="F12" s="7" t="str">
        <f>IF(B12="","",VLOOKUP(B12,個人種目!$A$2:$H$501,8))</f>
        <v/>
      </c>
      <c r="G12" s="9"/>
      <c r="H12" s="15" t="s">
        <v>26</v>
      </c>
      <c r="I12" s="15"/>
      <c r="J12" s="76"/>
      <c r="K12" s="72"/>
      <c r="L12" s="72"/>
      <c r="M12" s="72"/>
      <c r="N12" s="72"/>
      <c r="O12" s="74"/>
      <c r="P12" s="72"/>
      <c r="Q12" s="72"/>
      <c r="R12" s="72"/>
    </row>
    <row r="13" spans="1:18" s="4" customFormat="1" ht="10.5" customHeight="1">
      <c r="A13" s="20"/>
      <c r="B13" s="9"/>
      <c r="C13" s="9"/>
      <c r="D13" s="9" t="str">
        <f>IF(B12="","",VLOOKUP(B12,個人種目!$A$2:$H$501,4))</f>
        <v/>
      </c>
      <c r="E13" s="9"/>
      <c r="F13" s="7"/>
      <c r="G13" s="9"/>
      <c r="H13" s="9"/>
      <c r="I13" s="9"/>
      <c r="J13" s="76"/>
      <c r="K13" s="72"/>
      <c r="L13" s="72"/>
      <c r="M13" s="72"/>
      <c r="N13" s="72"/>
      <c r="O13" s="74"/>
      <c r="P13" s="72"/>
      <c r="Q13" s="72"/>
      <c r="R13" s="72"/>
    </row>
    <row r="14" spans="1:18" s="4" customFormat="1" ht="13.5" customHeight="1">
      <c r="A14" s="20">
        <v>2</v>
      </c>
      <c r="B14" s="9">
        <v>8211</v>
      </c>
      <c r="C14" s="9"/>
      <c r="D14" s="9" t="str">
        <f>IF(B14="","",VLOOKUP(B14,個人種目!$A$2:$D$502,3,0))</f>
        <v>竹村 侑己(3)</v>
      </c>
      <c r="E14" s="9"/>
      <c r="F14" s="7" t="str">
        <f>IF(B14="","",VLOOKUP(B14,個人種目!$A$2:$H$501,8))</f>
        <v>上中中</v>
      </c>
      <c r="G14" s="9"/>
      <c r="H14" s="15" t="s">
        <v>26</v>
      </c>
      <c r="I14" s="15"/>
      <c r="J14" s="76"/>
      <c r="K14" s="72"/>
      <c r="L14" s="72"/>
      <c r="M14" s="72"/>
      <c r="N14" s="72"/>
      <c r="O14" s="74"/>
      <c r="P14" s="72"/>
      <c r="Q14" s="72"/>
      <c r="R14" s="72"/>
    </row>
    <row r="15" spans="1:18" s="4" customFormat="1" ht="10.5" customHeight="1">
      <c r="A15" s="20"/>
      <c r="B15" s="9"/>
      <c r="C15" s="9"/>
      <c r="D15" s="9" t="str">
        <f>IF(B14="","",VLOOKUP(B14,個人種目!$A$2:$H$501,4))</f>
        <v>ﾀｹﾑﾗ ﾕｳｷ</v>
      </c>
      <c r="E15" s="9"/>
      <c r="F15" s="7"/>
      <c r="G15" s="9"/>
      <c r="H15" s="9"/>
      <c r="I15" s="9"/>
      <c r="J15" s="76"/>
      <c r="K15" s="72"/>
      <c r="L15" s="72"/>
      <c r="M15" s="72"/>
      <c r="N15" s="72"/>
      <c r="O15" s="74"/>
      <c r="P15" s="72"/>
      <c r="Q15" s="72"/>
      <c r="R15" s="72"/>
    </row>
    <row r="16" spans="1:18" s="4" customFormat="1" ht="13.5" customHeight="1">
      <c r="A16" s="20">
        <v>3</v>
      </c>
      <c r="B16" s="9">
        <v>7685</v>
      </c>
      <c r="C16" s="9"/>
      <c r="D16" s="9" t="str">
        <f>IF(B16="","",VLOOKUP(B16,個人種目!$A$2:$D$502,3,0))</f>
        <v>森下 聖(2)</v>
      </c>
      <c r="E16" s="9"/>
      <c r="F16" s="7" t="str">
        <f>IF(B16="","",VLOOKUP(B16,個人種目!$A$2:$H$501,8))</f>
        <v>美浜中</v>
      </c>
      <c r="G16" s="9"/>
      <c r="H16" s="15" t="s">
        <v>26</v>
      </c>
      <c r="I16" s="15"/>
      <c r="J16" s="76"/>
      <c r="K16" s="72"/>
      <c r="L16" s="72"/>
      <c r="M16" s="72"/>
      <c r="N16" s="72"/>
      <c r="O16" s="74"/>
      <c r="P16" s="72"/>
      <c r="Q16" s="72"/>
      <c r="R16" s="72"/>
    </row>
    <row r="17" spans="1:18" s="4" customFormat="1" ht="10.5" customHeight="1">
      <c r="A17" s="20"/>
      <c r="B17" s="9"/>
      <c r="C17" s="9"/>
      <c r="D17" s="9" t="str">
        <f>IF(B16="","",VLOOKUP(B16,個人種目!$A$2:$H$501,4))</f>
        <v>ﾓﾘｼﾀ ｼｮｳ</v>
      </c>
      <c r="E17" s="9"/>
      <c r="F17" s="7"/>
      <c r="G17" s="9"/>
      <c r="H17" s="9"/>
      <c r="I17" s="9"/>
      <c r="J17" s="76"/>
      <c r="K17" s="72"/>
      <c r="L17" s="72"/>
      <c r="M17" s="72"/>
      <c r="N17" s="72"/>
      <c r="O17" s="74"/>
      <c r="P17" s="72"/>
      <c r="Q17" s="72"/>
      <c r="R17" s="72"/>
    </row>
    <row r="18" spans="1:18" s="4" customFormat="1" ht="13.5" customHeight="1">
      <c r="A18" s="20">
        <v>4</v>
      </c>
      <c r="B18" s="9">
        <v>433</v>
      </c>
      <c r="C18" s="9"/>
      <c r="D18" s="9" t="str">
        <f>IF(B18="","",VLOOKUP(B18,個人種目!$A$2:$D$502,3,0))</f>
        <v>大宮 鉄矢(3)</v>
      </c>
      <c r="E18" s="9"/>
      <c r="F18" s="7" t="str">
        <f>IF(B18="","",VLOOKUP(B18,個人種目!$A$2:$H$501,8))</f>
        <v>若狭高</v>
      </c>
      <c r="G18" s="9"/>
      <c r="H18" s="15" t="s">
        <v>26</v>
      </c>
      <c r="I18" s="15"/>
      <c r="J18" s="76"/>
      <c r="K18" s="72"/>
      <c r="L18" s="72"/>
      <c r="M18" s="72"/>
      <c r="N18" s="72"/>
      <c r="O18" s="74"/>
      <c r="P18" s="72"/>
      <c r="Q18" s="72"/>
      <c r="R18" s="72"/>
    </row>
    <row r="19" spans="1:18" s="4" customFormat="1" ht="10.5" customHeight="1">
      <c r="A19" s="20"/>
      <c r="B19" s="9"/>
      <c r="C19" s="9"/>
      <c r="D19" s="9" t="str">
        <f>IF(B18="","",VLOOKUP(B18,個人種目!$A$2:$H$501,4))</f>
        <v>ｵｵﾐﾔ ﾃﾂﾔ</v>
      </c>
      <c r="E19" s="9"/>
      <c r="F19" s="7"/>
      <c r="G19" s="9"/>
      <c r="H19" s="9"/>
      <c r="I19" s="9"/>
      <c r="J19" s="76"/>
      <c r="K19" s="72"/>
      <c r="L19" s="72"/>
      <c r="M19" s="72"/>
      <c r="N19" s="72"/>
      <c r="O19" s="74"/>
      <c r="P19" s="72"/>
      <c r="Q19" s="72"/>
      <c r="R19" s="72"/>
    </row>
    <row r="20" spans="1:18" s="4" customFormat="1" ht="13.5" customHeight="1">
      <c r="A20" s="20">
        <v>5</v>
      </c>
      <c r="B20" s="9">
        <v>643</v>
      </c>
      <c r="C20" s="9"/>
      <c r="D20" s="9" t="str">
        <f>IF(B20="","",VLOOKUP(B20,個人種目!$A$2:$D$502,3,0))</f>
        <v>森川 将治</v>
      </c>
      <c r="E20" s="9"/>
      <c r="F20" s="7" t="str">
        <f>IF(B20="","",VLOOKUP(B20,個人種目!$A$2:$H$501,8))</f>
        <v>福井マスターズ</v>
      </c>
      <c r="G20" s="9"/>
      <c r="H20" s="15" t="s">
        <v>26</v>
      </c>
      <c r="I20" s="15"/>
      <c r="J20" s="76"/>
      <c r="K20" s="72"/>
      <c r="L20" s="72"/>
      <c r="M20" s="72"/>
      <c r="N20" s="72"/>
      <c r="O20" s="74"/>
      <c r="P20" s="72"/>
      <c r="Q20" s="72"/>
      <c r="R20" s="72"/>
    </row>
    <row r="21" spans="1:18" s="4" customFormat="1" ht="10.5" customHeight="1">
      <c r="A21" s="20"/>
      <c r="B21" s="9"/>
      <c r="C21" s="9"/>
      <c r="D21" s="9" t="str">
        <f>IF(B20="","",VLOOKUP(B20,個人種目!$A$2:$H$501,4))</f>
        <v>ﾓﾘｶﾜ ｼｮｳｼﾞ</v>
      </c>
      <c r="E21" s="9"/>
      <c r="F21" s="7"/>
      <c r="G21" s="9"/>
      <c r="H21" s="9"/>
      <c r="I21" s="9"/>
      <c r="J21" s="76"/>
      <c r="K21" s="72"/>
      <c r="L21" s="72"/>
      <c r="M21" s="72"/>
      <c r="N21" s="72"/>
      <c r="O21" s="74"/>
      <c r="P21" s="72"/>
      <c r="Q21" s="72"/>
      <c r="R21" s="72"/>
    </row>
    <row r="22" spans="1:18" s="4" customFormat="1" ht="13.5" customHeight="1">
      <c r="A22" s="20">
        <v>6</v>
      </c>
      <c r="B22" s="9">
        <v>7574</v>
      </c>
      <c r="C22" s="9"/>
      <c r="D22" s="9" t="str">
        <f>IF(B22="","",VLOOKUP(B22,個人種目!$A$2:$D$502,3,0))</f>
        <v>岩田 理希(1)</v>
      </c>
      <c r="E22" s="9"/>
      <c r="F22" s="7" t="str">
        <f>IF(B22="","",VLOOKUP(B22,個人種目!$A$2:$H$501,8))</f>
        <v>三方中</v>
      </c>
      <c r="G22" s="9"/>
      <c r="H22" s="15" t="s">
        <v>26</v>
      </c>
      <c r="I22" s="15"/>
      <c r="J22" s="76"/>
      <c r="K22" s="72"/>
      <c r="L22" s="72"/>
      <c r="M22" s="72"/>
      <c r="N22" s="72"/>
      <c r="O22" s="74"/>
      <c r="P22" s="72"/>
      <c r="Q22" s="72"/>
      <c r="R22" s="72"/>
    </row>
    <row r="23" spans="1:18" s="4" customFormat="1" ht="10.5" customHeight="1">
      <c r="A23" s="20"/>
      <c r="B23" s="9"/>
      <c r="C23" s="9"/>
      <c r="D23" s="9" t="str">
        <f>IF(B22="","",VLOOKUP(B22,個人種目!$A$2:$H$501,4))</f>
        <v>ｲﾜﾀ ﾘｷ</v>
      </c>
      <c r="E23" s="9"/>
      <c r="F23" s="7"/>
      <c r="G23" s="9"/>
      <c r="H23" s="9"/>
      <c r="I23" s="9"/>
      <c r="J23" s="76"/>
      <c r="K23" s="72"/>
      <c r="L23" s="72"/>
      <c r="M23" s="72"/>
      <c r="N23" s="72"/>
      <c r="O23" s="74"/>
      <c r="P23" s="72"/>
      <c r="Q23" s="72"/>
      <c r="R23" s="72"/>
    </row>
    <row r="24" spans="1:18" s="4" customFormat="1" ht="13.5" customHeight="1">
      <c r="A24" s="20">
        <v>7</v>
      </c>
      <c r="B24" s="9">
        <v>7699</v>
      </c>
      <c r="C24" s="9"/>
      <c r="D24" s="9" t="str">
        <f>IF(B24="","",VLOOKUP(B24,個人種目!$A$2:$D$502,3,0))</f>
        <v>大同 陸斗(1)</v>
      </c>
      <c r="E24" s="9"/>
      <c r="F24" s="7" t="str">
        <f>IF(B24="","",VLOOKUP(B24,個人種目!$A$2:$H$501,8))</f>
        <v>美浜中</v>
      </c>
      <c r="G24" s="9"/>
      <c r="H24" s="15" t="s">
        <v>26</v>
      </c>
      <c r="I24" s="15"/>
      <c r="J24" s="76"/>
      <c r="K24" s="72"/>
      <c r="L24" s="72"/>
      <c r="M24" s="72"/>
      <c r="N24" s="72"/>
      <c r="O24" s="74"/>
      <c r="P24" s="72"/>
      <c r="Q24" s="72"/>
      <c r="R24" s="72"/>
    </row>
    <row r="25" spans="1:18" s="4" customFormat="1" ht="10.5" customHeight="1">
      <c r="A25" s="20"/>
      <c r="B25" s="9"/>
      <c r="C25" s="9"/>
      <c r="D25" s="9" t="str">
        <f>IF(B24="","",VLOOKUP(B24,個人種目!$A$2:$H$501,4))</f>
        <v>ﾀﾞｲﾄﾞｳ ﾘｸﾄ</v>
      </c>
      <c r="E25" s="9"/>
      <c r="F25" s="7"/>
      <c r="G25" s="9"/>
      <c r="H25" s="9"/>
      <c r="I25" s="9"/>
      <c r="J25" s="76"/>
      <c r="K25" s="72"/>
      <c r="L25" s="72"/>
      <c r="M25" s="72"/>
      <c r="N25" s="72"/>
      <c r="O25" s="74"/>
      <c r="P25" s="72"/>
      <c r="Q25" s="72"/>
      <c r="R25" s="72"/>
    </row>
    <row r="26" spans="1:18" s="4" customFormat="1" ht="13.5" customHeight="1">
      <c r="A26" s="20">
        <v>8</v>
      </c>
      <c r="B26" s="9"/>
      <c r="C26" s="9"/>
      <c r="D26" s="9" t="str">
        <f>IF(B26="","",VLOOKUP(B26,個人種目!$A$2:$D$502,3,0))</f>
        <v/>
      </c>
      <c r="E26" s="9"/>
      <c r="F26" s="7" t="str">
        <f>IF(B26="","",VLOOKUP(B26,個人種目!$A$2:$H$501,8))</f>
        <v/>
      </c>
      <c r="G26" s="9"/>
      <c r="H26" s="15" t="s">
        <v>26</v>
      </c>
      <c r="I26" s="15"/>
      <c r="J26" s="76"/>
      <c r="K26" s="72"/>
      <c r="L26" s="72"/>
      <c r="M26" s="72"/>
      <c r="N26" s="72"/>
      <c r="O26" s="74"/>
      <c r="P26" s="72"/>
      <c r="Q26" s="72"/>
      <c r="R26" s="72"/>
    </row>
    <row r="27" spans="1:18" s="4" customFormat="1" ht="10.5" customHeight="1">
      <c r="A27" s="20"/>
      <c r="B27" s="9"/>
      <c r="C27" s="9"/>
      <c r="D27" s="9" t="str">
        <f>IF(B26="","",VLOOKUP(B26,個人種目!$A$2:$H$501,4))</f>
        <v/>
      </c>
      <c r="E27" s="9"/>
      <c r="F27" s="7"/>
      <c r="G27" s="9"/>
      <c r="H27" s="9"/>
      <c r="I27" s="9"/>
      <c r="J27" s="76"/>
      <c r="K27" s="72"/>
      <c r="L27" s="72"/>
      <c r="M27" s="72"/>
      <c r="N27" s="72"/>
      <c r="O27" s="74"/>
      <c r="P27" s="72"/>
      <c r="Q27" s="72"/>
      <c r="R27" s="72"/>
    </row>
    <row r="28" spans="1:18" ht="24" customHeight="1">
      <c r="B28" s="51"/>
      <c r="C28" s="52"/>
      <c r="D28" s="53" t="s">
        <v>3</v>
      </c>
      <c r="E28" s="54"/>
      <c r="F28" s="55"/>
      <c r="G28" s="56"/>
      <c r="H28" s="57" t="s">
        <v>25</v>
      </c>
      <c r="I28" s="80" t="s">
        <v>8</v>
      </c>
      <c r="J28" s="68"/>
      <c r="K28" s="72"/>
      <c r="L28" s="74"/>
      <c r="M28" s="78"/>
      <c r="N28" s="72"/>
      <c r="O28" s="68"/>
      <c r="P28" s="68"/>
      <c r="Q28" s="76"/>
      <c r="R28" s="72"/>
    </row>
    <row r="29" spans="1:18" s="46" customFormat="1" ht="10.5" customHeight="1">
      <c r="A29" s="21"/>
      <c r="B29" s="10"/>
      <c r="C29" s="10"/>
      <c r="D29" s="10"/>
      <c r="E29" s="10"/>
      <c r="F29" s="16"/>
      <c r="G29" s="10"/>
      <c r="H29" s="10"/>
      <c r="I29" s="10"/>
      <c r="J29" s="76"/>
      <c r="K29" s="72"/>
      <c r="L29" s="72"/>
      <c r="M29" s="72"/>
      <c r="N29" s="72"/>
      <c r="O29" s="74"/>
      <c r="P29" s="72"/>
      <c r="Q29" s="72"/>
      <c r="R29" s="72"/>
    </row>
    <row r="30" spans="1:18" s="4" customFormat="1" hidden="1">
      <c r="A30" s="14" t="s">
        <v>51</v>
      </c>
      <c r="B30" s="9"/>
      <c r="C30" s="9"/>
      <c r="D30" s="9"/>
      <c r="E30" s="9"/>
      <c r="F30" s="7"/>
      <c r="G30" s="10"/>
      <c r="H30" s="10"/>
      <c r="I30" s="10"/>
    </row>
    <row r="31" spans="1:18" s="4" customFormat="1" ht="14.25" hidden="1" customHeight="1">
      <c r="A31" s="17" t="s">
        <v>52</v>
      </c>
      <c r="B31" s="11" t="s">
        <v>53</v>
      </c>
      <c r="C31" s="18"/>
      <c r="D31" s="12" t="s">
        <v>1</v>
      </c>
      <c r="E31" s="12"/>
      <c r="F31" s="12" t="s">
        <v>2</v>
      </c>
      <c r="G31" s="12"/>
      <c r="H31" s="17" t="s">
        <v>54</v>
      </c>
      <c r="I31" s="17"/>
    </row>
    <row r="32" spans="1:18" s="4" customFormat="1" ht="10.5" hidden="1" customHeight="1">
      <c r="A32" s="17"/>
      <c r="B32" s="11"/>
      <c r="C32" s="18"/>
      <c r="D32" s="12"/>
      <c r="E32" s="12"/>
      <c r="F32" s="12"/>
      <c r="G32" s="12"/>
      <c r="H32" s="17"/>
      <c r="I32" s="17"/>
    </row>
    <row r="33" spans="1:9" s="4" customFormat="1" ht="13.5" hidden="1" customHeight="1">
      <c r="A33" s="21">
        <v>1</v>
      </c>
      <c r="B33" s="15"/>
      <c r="C33" s="15"/>
      <c r="D33" s="15" t="str">
        <f>IF(B33="","",VLOOKUP(B33,個人種目!$A$2:$D$502,3,0))</f>
        <v/>
      </c>
      <c r="E33" s="15"/>
      <c r="F33" s="59" t="str">
        <f>IF(B33="","",VLOOKUP(B33,個人種目!$A$2:$H$501,8))</f>
        <v/>
      </c>
      <c r="G33" s="15"/>
      <c r="H33" s="15" t="s">
        <v>55</v>
      </c>
      <c r="I33" s="15"/>
    </row>
    <row r="34" spans="1:9" s="4" customFormat="1" ht="10.5" hidden="1" customHeight="1">
      <c r="A34" s="21"/>
      <c r="B34" s="9"/>
      <c r="C34" s="9"/>
      <c r="D34" s="9" t="str">
        <f>IF(B33="","",VLOOKUP(B33,個人種目!$A$2:$H$501,4))</f>
        <v/>
      </c>
      <c r="E34" s="9"/>
      <c r="F34" s="7"/>
      <c r="G34" s="9"/>
      <c r="H34" s="9"/>
      <c r="I34" s="9"/>
    </row>
    <row r="35" spans="1:9" s="4" customFormat="1" ht="13.5" hidden="1" customHeight="1">
      <c r="A35" s="21">
        <v>2</v>
      </c>
      <c r="B35" s="15"/>
      <c r="C35" s="15"/>
      <c r="D35" s="15" t="str">
        <f>IF(B35="","",VLOOKUP(B35,個人種目!$A$2:$D$502,3,0))</f>
        <v/>
      </c>
      <c r="E35" s="15"/>
      <c r="F35" s="59" t="str">
        <f>IF(B35="","",VLOOKUP(B35,個人種目!$A$2:$H$501,8))</f>
        <v/>
      </c>
      <c r="G35" s="15"/>
      <c r="H35" s="15" t="s">
        <v>55</v>
      </c>
      <c r="I35" s="15"/>
    </row>
    <row r="36" spans="1:9" s="4" customFormat="1" ht="10.5" hidden="1" customHeight="1">
      <c r="A36" s="21"/>
      <c r="B36" s="9"/>
      <c r="C36" s="9"/>
      <c r="D36" s="9" t="str">
        <f>IF(B35="","",VLOOKUP(B35,個人種目!$A$2:$H$501,4))</f>
        <v/>
      </c>
      <c r="E36" s="9"/>
      <c r="F36" s="7"/>
      <c r="G36" s="9"/>
      <c r="H36" s="9"/>
      <c r="I36" s="9"/>
    </row>
    <row r="37" spans="1:9" s="4" customFormat="1" ht="13.5" hidden="1" customHeight="1">
      <c r="A37" s="21">
        <v>3</v>
      </c>
      <c r="B37" s="15"/>
      <c r="C37" s="15"/>
      <c r="D37" s="15" t="str">
        <f>IF(B37="","",VLOOKUP(B37,個人種目!$A$2:$D$502,3,0))</f>
        <v/>
      </c>
      <c r="E37" s="15"/>
      <c r="F37" s="59" t="str">
        <f>IF(B37="","",VLOOKUP(B37,個人種目!$A$2:$H$501,8))</f>
        <v/>
      </c>
      <c r="G37" s="15"/>
      <c r="H37" s="15" t="s">
        <v>55</v>
      </c>
      <c r="I37" s="15"/>
    </row>
    <row r="38" spans="1:9" s="4" customFormat="1" ht="10.5" hidden="1" customHeight="1">
      <c r="A38" s="21"/>
      <c r="B38" s="9"/>
      <c r="C38" s="9"/>
      <c r="D38" s="9" t="str">
        <f>IF(B37="","",VLOOKUP(B37,個人種目!$A$2:$H$501,4))</f>
        <v/>
      </c>
      <c r="E38" s="9"/>
      <c r="F38" s="7"/>
      <c r="G38" s="9"/>
      <c r="H38" s="9"/>
      <c r="I38" s="9"/>
    </row>
    <row r="39" spans="1:9" s="4" customFormat="1" ht="13.5" hidden="1" customHeight="1">
      <c r="A39" s="21">
        <v>4</v>
      </c>
      <c r="B39" s="15"/>
      <c r="C39" s="15"/>
      <c r="D39" s="15" t="str">
        <f>IF(B39="","",VLOOKUP(B39,個人種目!$A$2:$D$502,3,0))</f>
        <v/>
      </c>
      <c r="E39" s="15"/>
      <c r="F39" s="59" t="str">
        <f>IF(B39="","",VLOOKUP(B39,個人種目!$A$2:$H$501,8))</f>
        <v/>
      </c>
      <c r="G39" s="15"/>
      <c r="H39" s="15" t="s">
        <v>55</v>
      </c>
      <c r="I39" s="15"/>
    </row>
    <row r="40" spans="1:9" s="4" customFormat="1" ht="10.5" hidden="1" customHeight="1">
      <c r="A40" s="21"/>
      <c r="B40" s="9"/>
      <c r="C40" s="9"/>
      <c r="D40" s="9" t="str">
        <f>IF(B39="","",VLOOKUP(B39,個人種目!$A$2:$H$501,4))</f>
        <v/>
      </c>
      <c r="E40" s="9"/>
      <c r="F40" s="7"/>
      <c r="G40" s="9"/>
      <c r="H40" s="9"/>
      <c r="I40" s="9"/>
    </row>
    <row r="41" spans="1:9" s="4" customFormat="1" ht="13.5" hidden="1" customHeight="1">
      <c r="A41" s="21">
        <v>5</v>
      </c>
      <c r="B41" s="15"/>
      <c r="C41" s="15"/>
      <c r="D41" s="15" t="str">
        <f>IF(B41="","",VLOOKUP(B41,個人種目!$A$2:$D$502,3,0))</f>
        <v/>
      </c>
      <c r="E41" s="15"/>
      <c r="F41" s="59" t="str">
        <f>IF(B41="","",VLOOKUP(B41,個人種目!$A$2:$H$501,8))</f>
        <v/>
      </c>
      <c r="G41" s="15"/>
      <c r="H41" s="15" t="s">
        <v>55</v>
      </c>
      <c r="I41" s="15"/>
    </row>
    <row r="42" spans="1:9" s="4" customFormat="1" ht="10.5" hidden="1" customHeight="1">
      <c r="A42" s="21"/>
      <c r="B42" s="9"/>
      <c r="C42" s="9"/>
      <c r="D42" s="9" t="str">
        <f>IF(B41="","",VLOOKUP(B41,個人種目!$A$2:$H$501,4))</f>
        <v/>
      </c>
      <c r="E42" s="9"/>
      <c r="F42" s="7"/>
      <c r="G42" s="9"/>
      <c r="H42" s="9"/>
      <c r="I42" s="9"/>
    </row>
    <row r="43" spans="1:9" s="4" customFormat="1" ht="13.5" hidden="1" customHeight="1">
      <c r="A43" s="21">
        <v>6</v>
      </c>
      <c r="B43" s="15"/>
      <c r="C43" s="15"/>
      <c r="D43" s="15" t="str">
        <f>IF(B43="","",VLOOKUP(B43,個人種目!$A$2:$D$502,3,0))</f>
        <v/>
      </c>
      <c r="E43" s="15"/>
      <c r="F43" s="59" t="str">
        <f>IF(B43="","",VLOOKUP(B43,個人種目!$A$2:$H$501,8))</f>
        <v/>
      </c>
      <c r="G43" s="15"/>
      <c r="H43" s="15" t="s">
        <v>55</v>
      </c>
      <c r="I43" s="15"/>
    </row>
    <row r="44" spans="1:9" s="4" customFormat="1" ht="10.5" hidden="1" customHeight="1">
      <c r="A44" s="21"/>
      <c r="B44" s="9"/>
      <c r="C44" s="9"/>
      <c r="D44" s="9" t="str">
        <f>IF(B43="","",VLOOKUP(B43,個人種目!$A$2:$H$501,4))</f>
        <v/>
      </c>
      <c r="E44" s="9"/>
      <c r="F44" s="7"/>
      <c r="G44" s="9"/>
      <c r="H44" s="9"/>
      <c r="I44" s="9"/>
    </row>
    <row r="45" spans="1:9" s="4" customFormat="1" ht="13.5" hidden="1" customHeight="1">
      <c r="A45" s="21">
        <v>7</v>
      </c>
      <c r="B45" s="15"/>
      <c r="C45" s="15"/>
      <c r="D45" s="15" t="str">
        <f>IF(B45="","",VLOOKUP(B45,個人種目!$A$2:$D$502,3,0))</f>
        <v/>
      </c>
      <c r="E45" s="15"/>
      <c r="F45" s="59" t="str">
        <f>IF(B45="","",VLOOKUP(B45,個人種目!$A$2:$H$501,8))</f>
        <v/>
      </c>
      <c r="G45" s="15"/>
      <c r="H45" s="15" t="s">
        <v>55</v>
      </c>
      <c r="I45" s="15"/>
    </row>
    <row r="46" spans="1:9" s="4" customFormat="1" ht="10.5" hidden="1" customHeight="1">
      <c r="A46" s="21"/>
      <c r="B46" s="9"/>
      <c r="C46" s="9"/>
      <c r="D46" s="9" t="str">
        <f>IF(B45="","",VLOOKUP(B45,個人種目!$A$2:$H$501,4))</f>
        <v/>
      </c>
      <c r="E46" s="9"/>
      <c r="F46" s="7"/>
      <c r="G46" s="9"/>
      <c r="H46" s="9"/>
      <c r="I46" s="9"/>
    </row>
    <row r="47" spans="1:9" s="46" customFormat="1" ht="13.5" hidden="1" customHeight="1">
      <c r="A47" s="21">
        <v>8</v>
      </c>
      <c r="B47" s="15"/>
      <c r="C47" s="15"/>
      <c r="D47" s="15" t="str">
        <f>IF(B47="","",VLOOKUP(B47,個人種目!$A$2:$D$502,3,0))</f>
        <v/>
      </c>
      <c r="E47" s="15"/>
      <c r="F47" s="59" t="str">
        <f>IF(B47="","",VLOOKUP(B47,個人種目!$A$2:$H$501,8))</f>
        <v/>
      </c>
      <c r="G47" s="15"/>
      <c r="H47" s="15" t="s">
        <v>55</v>
      </c>
      <c r="I47" s="15"/>
    </row>
    <row r="48" spans="1:9" s="4" customFormat="1" ht="10.5" customHeight="1"/>
    <row r="49" spans="1:18" s="46" customFormat="1" ht="13.5" customHeight="1">
      <c r="A49" s="21"/>
      <c r="B49" s="10"/>
      <c r="C49" s="10"/>
      <c r="D49" s="10"/>
      <c r="E49" s="10"/>
      <c r="F49" s="16"/>
      <c r="G49" s="10"/>
      <c r="H49" s="10"/>
      <c r="I49" s="10"/>
      <c r="J49" s="21"/>
      <c r="K49" s="10"/>
      <c r="L49" s="10"/>
      <c r="M49" s="10"/>
      <c r="N49" s="10"/>
      <c r="O49" s="16"/>
      <c r="P49" s="10"/>
      <c r="Q49" s="10"/>
      <c r="R49" s="10"/>
    </row>
    <row r="50" spans="1:18" s="4" customFormat="1" ht="25.5" customHeight="1">
      <c r="A50" s="8" t="s">
        <v>40</v>
      </c>
    </row>
    <row r="51" spans="1:18" s="4" customFormat="1" ht="16.5" customHeight="1">
      <c r="A51" s="5" t="s">
        <v>41</v>
      </c>
    </row>
    <row r="52" spans="1:18" s="4" customFormat="1" ht="16.5" customHeight="1">
      <c r="A52" s="5" t="s">
        <v>42</v>
      </c>
    </row>
    <row r="53" spans="1:18" s="4" customFormat="1" ht="16.5" customHeight="1">
      <c r="A53" s="5" t="s">
        <v>43</v>
      </c>
    </row>
    <row r="54" spans="1:18" s="4" customFormat="1" ht="16.5" customHeight="1">
      <c r="A54" s="5" t="s">
        <v>46</v>
      </c>
    </row>
    <row r="55" spans="1:18" s="4" customFormat="1" ht="16.5" customHeight="1">
      <c r="A55" s="5" t="s">
        <v>47</v>
      </c>
    </row>
    <row r="56" spans="1:18" s="46" customFormat="1" ht="13.5" customHeight="1">
      <c r="A56" s="10"/>
      <c r="B56" s="10"/>
      <c r="C56" s="10"/>
      <c r="D56" s="10"/>
      <c r="E56" s="10"/>
      <c r="F56" s="16"/>
      <c r="G56" s="10"/>
      <c r="H56" s="10"/>
      <c r="I56" s="10"/>
      <c r="J56" s="10"/>
      <c r="K56" s="10"/>
      <c r="L56" s="10"/>
      <c r="M56" s="10"/>
      <c r="N56" s="10"/>
      <c r="O56" s="16"/>
      <c r="P56" s="10"/>
      <c r="Q56" s="10"/>
      <c r="R56" s="10"/>
    </row>
    <row r="57" spans="1:18" s="4" customFormat="1" ht="13.5" customHeight="1">
      <c r="A57" s="14" t="s">
        <v>33</v>
      </c>
      <c r="B57" s="9"/>
      <c r="C57" s="9"/>
      <c r="D57" s="9"/>
      <c r="E57" s="9"/>
      <c r="F57" s="7"/>
      <c r="G57" s="10"/>
      <c r="H57" s="10"/>
      <c r="I57" s="10"/>
      <c r="J57" s="14"/>
      <c r="K57" s="9"/>
      <c r="L57" s="9"/>
      <c r="M57" s="9"/>
      <c r="N57" s="9"/>
      <c r="O57" s="9"/>
      <c r="P57" s="9"/>
      <c r="Q57" s="10"/>
      <c r="R57" s="10"/>
    </row>
    <row r="58" spans="1:18" s="4" customFormat="1" ht="13.5" customHeight="1">
      <c r="A58" s="17" t="s">
        <v>10</v>
      </c>
      <c r="B58" s="11" t="s">
        <v>0</v>
      </c>
      <c r="C58" s="18"/>
      <c r="D58" s="12" t="s">
        <v>1</v>
      </c>
      <c r="E58" s="12"/>
      <c r="F58" s="12" t="s">
        <v>2</v>
      </c>
      <c r="G58" s="12"/>
      <c r="H58" s="65" t="s">
        <v>5</v>
      </c>
      <c r="I58" s="65"/>
      <c r="J58" s="82"/>
      <c r="K58" s="83"/>
      <c r="L58" s="84"/>
      <c r="M58" s="85"/>
      <c r="N58" s="85"/>
      <c r="O58" s="85"/>
      <c r="P58" s="85"/>
      <c r="Q58" s="86"/>
      <c r="R58" s="86"/>
    </row>
    <row r="59" spans="1:18" s="4" customFormat="1" ht="10.5" customHeight="1">
      <c r="A59" s="17"/>
      <c r="B59" s="11"/>
      <c r="C59" s="18"/>
      <c r="D59" s="12"/>
      <c r="E59" s="12"/>
      <c r="F59" s="12"/>
      <c r="G59" s="12"/>
      <c r="H59" s="17"/>
      <c r="I59" s="17"/>
      <c r="J59" s="82"/>
      <c r="K59" s="83"/>
      <c r="L59" s="84"/>
      <c r="M59" s="85"/>
      <c r="N59" s="85"/>
      <c r="O59" s="85"/>
      <c r="P59" s="85"/>
      <c r="Q59" s="82"/>
      <c r="R59" s="82"/>
    </row>
    <row r="60" spans="1:18" s="4" customFormat="1" ht="13.5" customHeight="1">
      <c r="A60" s="20">
        <v>1</v>
      </c>
      <c r="B60" s="9">
        <v>7602</v>
      </c>
      <c r="C60" s="9"/>
      <c r="D60" s="9" t="str">
        <f>IF(B60="","",VLOOKUP(B60,個人種目!$A$2:$D$502,3,0))</f>
        <v>今村 爽人(1)</v>
      </c>
      <c r="E60" s="9"/>
      <c r="F60" s="7" t="str">
        <f>IF(B60="","",VLOOKUP(B60,個人種目!$A$2:$H$501,8))</f>
        <v>美浜中</v>
      </c>
      <c r="G60" s="9"/>
      <c r="H60" s="15" t="s">
        <v>26</v>
      </c>
      <c r="I60" s="15"/>
      <c r="J60" s="76"/>
      <c r="K60" s="72"/>
      <c r="L60" s="72"/>
      <c r="M60" s="72"/>
      <c r="N60" s="72"/>
      <c r="O60" s="74"/>
      <c r="P60" s="72"/>
      <c r="Q60" s="72"/>
      <c r="R60" s="72"/>
    </row>
    <row r="61" spans="1:18" s="4" customFormat="1" ht="10.5" customHeight="1">
      <c r="A61" s="20"/>
      <c r="B61" s="9"/>
      <c r="C61" s="9"/>
      <c r="D61" s="9" t="str">
        <f>IF(B60="","",VLOOKUP(B60,個人種目!$A$2:$H$501,4))</f>
        <v>ｲﾏﾑﾗ ｿｳﾄ</v>
      </c>
      <c r="E61" s="9"/>
      <c r="F61" s="7"/>
      <c r="G61" s="9"/>
      <c r="H61" s="9"/>
      <c r="I61" s="9"/>
      <c r="J61" s="76"/>
      <c r="K61" s="72"/>
      <c r="L61" s="72"/>
      <c r="M61" s="72"/>
      <c r="N61" s="72"/>
      <c r="O61" s="74"/>
      <c r="P61" s="72"/>
      <c r="Q61" s="72"/>
      <c r="R61" s="72"/>
    </row>
    <row r="62" spans="1:18" s="4" customFormat="1" ht="13.5" customHeight="1">
      <c r="A62" s="20">
        <v>2</v>
      </c>
      <c r="B62" s="9">
        <v>7699</v>
      </c>
      <c r="C62" s="9"/>
      <c r="D62" s="9" t="str">
        <f>IF(B62="","",VLOOKUP(B62,個人種目!$A$2:$D$502,3,0))</f>
        <v>大同 陸斗(1)</v>
      </c>
      <c r="E62" s="9"/>
      <c r="F62" s="7" t="str">
        <f>IF(B62="","",VLOOKUP(B62,個人種目!$A$2:$H$501,8))</f>
        <v>美浜中</v>
      </c>
      <c r="G62" s="9"/>
      <c r="H62" s="15" t="s">
        <v>26</v>
      </c>
      <c r="I62" s="15"/>
      <c r="J62" s="76"/>
      <c r="K62" s="72"/>
      <c r="L62" s="72"/>
      <c r="M62" s="72"/>
      <c r="N62" s="72"/>
      <c r="O62" s="74"/>
      <c r="P62" s="72"/>
      <c r="Q62" s="72"/>
      <c r="R62" s="72"/>
    </row>
    <row r="63" spans="1:18" s="4" customFormat="1" ht="10.5" customHeight="1">
      <c r="A63" s="20"/>
      <c r="B63" s="9"/>
      <c r="C63" s="9"/>
      <c r="D63" s="9" t="str">
        <f>IF(B62="","",VLOOKUP(B62,個人種目!$A$2:$H$501,4))</f>
        <v>ﾀﾞｲﾄﾞｳ ﾘｸﾄ</v>
      </c>
      <c r="E63" s="9"/>
      <c r="F63" s="7"/>
      <c r="G63" s="9"/>
      <c r="H63" s="9"/>
      <c r="I63" s="9"/>
      <c r="J63" s="76"/>
      <c r="K63" s="72"/>
      <c r="L63" s="72"/>
      <c r="M63" s="72"/>
      <c r="N63" s="72"/>
      <c r="O63" s="74"/>
      <c r="P63" s="72"/>
      <c r="Q63" s="72"/>
      <c r="R63" s="72"/>
    </row>
    <row r="64" spans="1:18" s="4" customFormat="1" ht="13.5" customHeight="1">
      <c r="A64" s="20">
        <v>3</v>
      </c>
      <c r="B64" s="9">
        <v>4504</v>
      </c>
      <c r="C64" s="9"/>
      <c r="D64" s="9" t="str">
        <f>IF(B64="","",VLOOKUP(B64,個人種目!$A$2:$D$502,3,0))</f>
        <v>小池 竣也(2)</v>
      </c>
      <c r="E64" s="9"/>
      <c r="F64" s="7" t="str">
        <f>IF(B64="","",VLOOKUP(B64,個人種目!$A$2:$H$501,8))</f>
        <v>勝山南部中</v>
      </c>
      <c r="G64" s="9"/>
      <c r="H64" s="15" t="s">
        <v>26</v>
      </c>
      <c r="I64" s="15"/>
      <c r="J64" s="76"/>
      <c r="K64" s="72"/>
      <c r="L64" s="72"/>
      <c r="M64" s="72"/>
      <c r="N64" s="72"/>
      <c r="O64" s="74"/>
      <c r="P64" s="72"/>
      <c r="Q64" s="72"/>
      <c r="R64" s="72"/>
    </row>
    <row r="65" spans="1:18" s="4" customFormat="1" ht="10.5" customHeight="1">
      <c r="A65" s="20"/>
      <c r="B65" s="9"/>
      <c r="C65" s="9"/>
      <c r="D65" s="9" t="str">
        <f>IF(B64="","",VLOOKUP(B64,個人種目!$A$2:$H$501,4))</f>
        <v>ｺｲｹ ｼｭﾝﾔ</v>
      </c>
      <c r="E65" s="9"/>
      <c r="F65" s="7"/>
      <c r="G65" s="9"/>
      <c r="H65" s="9"/>
      <c r="I65" s="9"/>
      <c r="J65" s="76"/>
      <c r="K65" s="72"/>
      <c r="L65" s="72"/>
      <c r="M65" s="72"/>
      <c r="N65" s="72"/>
      <c r="O65" s="74"/>
      <c r="P65" s="72"/>
      <c r="Q65" s="72"/>
      <c r="R65" s="72"/>
    </row>
    <row r="66" spans="1:18" s="4" customFormat="1" ht="13.5" customHeight="1">
      <c r="A66" s="20">
        <v>4</v>
      </c>
      <c r="B66" s="9">
        <v>449</v>
      </c>
      <c r="C66" s="9"/>
      <c r="D66" s="9" t="str">
        <f>IF(B66="","",VLOOKUP(B66,個人種目!$A$2:$D$502,3,0))</f>
        <v>橋本 レン(2)</v>
      </c>
      <c r="E66" s="9"/>
      <c r="F66" s="7" t="str">
        <f>IF(B66="","",VLOOKUP(B66,個人種目!$A$2:$H$501,8))</f>
        <v>若狭高</v>
      </c>
      <c r="G66" s="9"/>
      <c r="H66" s="15" t="s">
        <v>26</v>
      </c>
      <c r="I66" s="15"/>
      <c r="J66" s="76"/>
      <c r="K66" s="72"/>
      <c r="L66" s="72"/>
      <c r="M66" s="72"/>
      <c r="N66" s="72"/>
      <c r="O66" s="74"/>
      <c r="P66" s="72"/>
      <c r="Q66" s="72"/>
      <c r="R66" s="72"/>
    </row>
    <row r="67" spans="1:18" s="4" customFormat="1" ht="10.5" customHeight="1">
      <c r="A67" s="20"/>
      <c r="B67" s="9"/>
      <c r="C67" s="9"/>
      <c r="D67" s="9" t="str">
        <f>IF(B66="","",VLOOKUP(B66,個人種目!$A$2:$H$501,4))</f>
        <v>ﾊｼﾓﾄ ﾚﾝ</v>
      </c>
      <c r="E67" s="9"/>
      <c r="F67" s="7"/>
      <c r="G67" s="9"/>
      <c r="H67" s="9"/>
      <c r="I67" s="9"/>
      <c r="J67" s="76"/>
      <c r="K67" s="72"/>
      <c r="L67" s="72"/>
      <c r="M67" s="72"/>
      <c r="N67" s="72"/>
      <c r="O67" s="74"/>
      <c r="P67" s="72"/>
      <c r="Q67" s="72"/>
      <c r="R67" s="72"/>
    </row>
    <row r="68" spans="1:18" s="4" customFormat="1" ht="13.5" customHeight="1">
      <c r="A68" s="20">
        <v>5</v>
      </c>
      <c r="B68" s="9">
        <v>608</v>
      </c>
      <c r="C68" s="9"/>
      <c r="D68" s="9" t="str">
        <f>IF(B68="","",VLOOKUP(B68,個人種目!$A$2:$D$502,3,0))</f>
        <v>北岸 辰朗(3)</v>
      </c>
      <c r="E68" s="9"/>
      <c r="F68" s="7" t="str">
        <f>IF(B68="","",VLOOKUP(B68,個人種目!$A$2:$H$501,8))</f>
        <v>福井県立大</v>
      </c>
      <c r="G68" s="9"/>
      <c r="H68" s="15" t="s">
        <v>26</v>
      </c>
      <c r="I68" s="15"/>
      <c r="J68" s="76"/>
      <c r="K68" s="72"/>
      <c r="L68" s="72"/>
      <c r="M68" s="72"/>
      <c r="N68" s="72"/>
      <c r="O68" s="74"/>
      <c r="P68" s="72"/>
      <c r="Q68" s="72"/>
      <c r="R68" s="72"/>
    </row>
    <row r="69" spans="1:18" s="4" customFormat="1" ht="10.5" customHeight="1">
      <c r="A69" s="20"/>
      <c r="B69" s="9"/>
      <c r="C69" s="9"/>
      <c r="D69" s="9" t="str">
        <f>IF(B68="","",VLOOKUP(B68,個人種目!$A$2:$H$501,4))</f>
        <v>ｷﾀｷﾞｼ ﾀﾂﾛｳ</v>
      </c>
      <c r="E69" s="9"/>
      <c r="F69" s="7"/>
      <c r="G69" s="9"/>
      <c r="H69" s="9"/>
      <c r="I69" s="9"/>
      <c r="J69" s="76"/>
      <c r="K69" s="72"/>
      <c r="L69" s="72"/>
      <c r="M69" s="72"/>
      <c r="N69" s="72"/>
      <c r="O69" s="74"/>
      <c r="P69" s="72"/>
      <c r="Q69" s="72"/>
      <c r="R69" s="72"/>
    </row>
    <row r="70" spans="1:18" s="4" customFormat="1" ht="13.5" customHeight="1">
      <c r="A70" s="20">
        <v>6</v>
      </c>
      <c r="B70" s="71">
        <v>7685</v>
      </c>
      <c r="C70" s="9"/>
      <c r="D70" s="9" t="str">
        <f>IF(B70="","",VLOOKUP(B70,個人種目!$A$2:$D$502,3,0))</f>
        <v>森下 聖(2)</v>
      </c>
      <c r="E70" s="9"/>
      <c r="F70" s="7" t="str">
        <f>IF(B70="","",VLOOKUP(B70,個人種目!$A$2:$H$501,8))</f>
        <v>美浜中</v>
      </c>
      <c r="G70" s="9"/>
      <c r="H70" s="15" t="s">
        <v>26</v>
      </c>
      <c r="I70" s="15"/>
      <c r="J70" s="76"/>
      <c r="K70" s="72"/>
      <c r="L70" s="72"/>
      <c r="M70" s="72"/>
      <c r="N70" s="72"/>
      <c r="O70" s="74"/>
      <c r="P70" s="72"/>
      <c r="Q70" s="72"/>
      <c r="R70" s="72"/>
    </row>
    <row r="71" spans="1:18" s="4" customFormat="1" ht="10.5" customHeight="1">
      <c r="A71" s="20"/>
      <c r="B71" s="71"/>
      <c r="C71" s="9"/>
      <c r="D71" s="9" t="str">
        <f>IF(B70="","",VLOOKUP(B70,個人種目!$A$2:$H$501,4))</f>
        <v>ﾓﾘｼﾀ ｼｮｳ</v>
      </c>
      <c r="E71" s="9"/>
      <c r="F71" s="7"/>
      <c r="G71" s="9"/>
      <c r="H71" s="9"/>
      <c r="I71" s="9"/>
      <c r="J71" s="76"/>
      <c r="K71" s="72"/>
      <c r="L71" s="72"/>
      <c r="M71" s="72"/>
      <c r="N71" s="72"/>
      <c r="O71" s="74"/>
      <c r="P71" s="72"/>
      <c r="Q71" s="72"/>
      <c r="R71" s="72"/>
    </row>
    <row r="72" spans="1:18" s="4" customFormat="1" ht="13.5" customHeight="1">
      <c r="A72" s="20">
        <v>7</v>
      </c>
      <c r="B72" s="71">
        <v>755</v>
      </c>
      <c r="C72" s="9"/>
      <c r="D72" s="9" t="str">
        <f>IF(B72="","",VLOOKUP(B72,個人種目!$A$2:$D$502,3,0))</f>
        <v>今井 達樹(2)</v>
      </c>
      <c r="E72" s="9"/>
      <c r="F72" s="7" t="str">
        <f>IF(B72="","",VLOOKUP(B72,個人種目!$A$2:$H$501,8))</f>
        <v>福井県立大</v>
      </c>
      <c r="G72" s="9"/>
      <c r="H72" s="15" t="s">
        <v>26</v>
      </c>
      <c r="I72" s="15"/>
      <c r="J72" s="76"/>
      <c r="K72" s="72"/>
      <c r="L72" s="72"/>
      <c r="M72" s="72"/>
      <c r="N72" s="72"/>
      <c r="O72" s="74"/>
      <c r="P72" s="72"/>
      <c r="Q72" s="72"/>
      <c r="R72" s="72"/>
    </row>
    <row r="73" spans="1:18" s="4" customFormat="1" ht="10.5" customHeight="1">
      <c r="A73" s="20"/>
      <c r="B73" s="71"/>
      <c r="C73" s="9"/>
      <c r="D73" s="9" t="str">
        <f>IF(B72="","",VLOOKUP(B72,個人種目!$A$2:$H$501,4))</f>
        <v>ｲﾏｲ ﾀﾂｷ</v>
      </c>
      <c r="E73" s="9"/>
      <c r="F73" s="7"/>
      <c r="G73" s="9"/>
      <c r="H73" s="9"/>
      <c r="I73" s="9"/>
      <c r="J73" s="76"/>
      <c r="K73" s="72"/>
      <c r="L73" s="72"/>
      <c r="M73" s="72"/>
      <c r="N73" s="72"/>
      <c r="O73" s="74"/>
      <c r="P73" s="72"/>
      <c r="Q73" s="72"/>
      <c r="R73" s="72"/>
    </row>
    <row r="74" spans="1:18" s="4" customFormat="1" ht="13.5" customHeight="1">
      <c r="A74" s="20">
        <v>8</v>
      </c>
      <c r="B74" s="71">
        <v>7574</v>
      </c>
      <c r="C74" s="9"/>
      <c r="D74" s="9" t="str">
        <f>IF(B74="","",VLOOKUP(B74,個人種目!$A$2:$D$502,3,0))</f>
        <v>岩田 理希(1)</v>
      </c>
      <c r="E74" s="9"/>
      <c r="F74" s="7" t="str">
        <f>IF(B74="","",VLOOKUP(B74,個人種目!$A$2:$H$501,8))</f>
        <v>三方中</v>
      </c>
      <c r="G74" s="9"/>
      <c r="H74" s="15" t="s">
        <v>26</v>
      </c>
      <c r="I74" s="15"/>
      <c r="J74" s="76"/>
      <c r="K74" s="72"/>
      <c r="L74" s="72"/>
      <c r="M74" s="72"/>
      <c r="N74" s="72"/>
      <c r="O74" s="74"/>
      <c r="P74" s="72"/>
      <c r="Q74" s="72"/>
      <c r="R74" s="72"/>
    </row>
    <row r="75" spans="1:18" s="4" customFormat="1" ht="10.5" customHeight="1">
      <c r="A75" s="20"/>
      <c r="B75" s="71"/>
      <c r="C75" s="9"/>
      <c r="D75" s="9" t="str">
        <f>IF(B74="","",VLOOKUP(B74,個人種目!$A$2:$H$501,4))</f>
        <v>ｲﾜﾀ ﾘｷ</v>
      </c>
      <c r="E75" s="9"/>
      <c r="F75" s="7"/>
      <c r="G75" s="9"/>
      <c r="H75" s="9"/>
      <c r="I75" s="9"/>
      <c r="J75" s="76"/>
      <c r="K75" s="72"/>
      <c r="L75" s="72"/>
      <c r="M75" s="72"/>
      <c r="N75" s="72"/>
      <c r="O75" s="74"/>
      <c r="P75" s="72"/>
      <c r="Q75" s="72"/>
      <c r="R75" s="72"/>
    </row>
    <row r="76" spans="1:18" s="4" customFormat="1" ht="13.5" customHeight="1">
      <c r="A76" s="20">
        <v>9</v>
      </c>
      <c r="B76" s="71">
        <v>411</v>
      </c>
      <c r="C76" s="9"/>
      <c r="D76" s="9" t="str">
        <f>IF(B76="","",VLOOKUP(B76,個人種目!$A$2:$D$502,3,0))</f>
        <v>小島 優輝(2)</v>
      </c>
      <c r="E76" s="9"/>
      <c r="F76" s="7" t="str">
        <f>IF(B76="","",VLOOKUP(B76,個人種目!$A$2:$H$501,8))</f>
        <v>美方高</v>
      </c>
      <c r="G76" s="9"/>
      <c r="H76" s="15" t="s">
        <v>26</v>
      </c>
      <c r="I76" s="15"/>
      <c r="J76" s="76"/>
      <c r="K76" s="72"/>
      <c r="L76" s="72"/>
      <c r="M76" s="72"/>
      <c r="N76" s="72"/>
      <c r="O76" s="74"/>
      <c r="P76" s="72"/>
      <c r="Q76" s="72"/>
      <c r="R76" s="72"/>
    </row>
    <row r="77" spans="1:18" s="4" customFormat="1" ht="10.5" customHeight="1">
      <c r="A77" s="20"/>
      <c r="B77" s="71"/>
      <c r="C77" s="9"/>
      <c r="D77" s="9" t="str">
        <f>IF(B76="","",VLOOKUP(B76,個人種目!$A$2:$H$501,4))</f>
        <v>ｺｼﾞﾏ ﾕｳｷ</v>
      </c>
      <c r="E77" s="9"/>
      <c r="F77" s="7"/>
      <c r="G77" s="9"/>
      <c r="H77" s="9"/>
      <c r="I77" s="9"/>
      <c r="J77" s="76"/>
      <c r="K77" s="72"/>
      <c r="L77" s="72"/>
      <c r="M77" s="72"/>
      <c r="N77" s="72"/>
      <c r="O77" s="74"/>
      <c r="P77" s="72"/>
      <c r="Q77" s="72"/>
      <c r="R77" s="72"/>
    </row>
    <row r="78" spans="1:18" s="4" customFormat="1" ht="13.5" customHeight="1">
      <c r="A78" s="20">
        <v>10</v>
      </c>
      <c r="B78" s="71">
        <v>7575</v>
      </c>
      <c r="C78" s="9"/>
      <c r="D78" s="9" t="str">
        <f>IF(B78="","",VLOOKUP(B78,個人種目!$A$2:$D$502,3,0))</f>
        <v>清水 啓太(1)</v>
      </c>
      <c r="E78" s="9"/>
      <c r="F78" s="7" t="str">
        <f>IF(B78="","",VLOOKUP(B78,個人種目!$A$2:$H$501,8))</f>
        <v>三方中</v>
      </c>
      <c r="G78" s="9"/>
      <c r="H78" s="15" t="s">
        <v>26</v>
      </c>
      <c r="I78" s="15"/>
      <c r="J78" s="76"/>
      <c r="K78" s="72"/>
      <c r="L78" s="72"/>
      <c r="M78" s="72"/>
      <c r="N78" s="72"/>
      <c r="O78" s="74"/>
      <c r="P78" s="72"/>
      <c r="Q78" s="72"/>
      <c r="R78" s="72"/>
    </row>
    <row r="79" spans="1:18" s="4" customFormat="1" ht="10.5" customHeight="1">
      <c r="A79" s="20"/>
      <c r="B79" s="71"/>
      <c r="C79" s="9"/>
      <c r="D79" s="9" t="str">
        <f>IF(B78="","",VLOOKUP(B78,個人種目!$A$2:$H$501,4))</f>
        <v>ｼﾐｽﾞ ｹｲﾀ</v>
      </c>
      <c r="E79" s="9"/>
      <c r="F79" s="7"/>
      <c r="G79" s="9"/>
      <c r="H79" s="9"/>
      <c r="I79" s="9"/>
      <c r="J79" s="76"/>
      <c r="K79" s="72"/>
      <c r="L79" s="72"/>
      <c r="M79" s="72"/>
      <c r="N79" s="72"/>
      <c r="O79" s="74"/>
      <c r="P79" s="72"/>
      <c r="Q79" s="72"/>
      <c r="R79" s="72"/>
    </row>
    <row r="80" spans="1:18" s="4" customFormat="1" ht="13.5" hidden="1" customHeight="1">
      <c r="A80" s="20"/>
      <c r="B80" s="9"/>
      <c r="C80" s="9"/>
      <c r="D80" s="9" t="str">
        <f>IF(B80="","",VLOOKUP(B80,個人種目!$A$2:$D$502,3,0))</f>
        <v/>
      </c>
      <c r="E80" s="9"/>
      <c r="F80" s="7" t="str">
        <f>IF(B80="","",VLOOKUP(B80,個人種目!$A$2:$H$501,8))</f>
        <v/>
      </c>
      <c r="G80" s="9"/>
      <c r="H80" s="15" t="s">
        <v>26</v>
      </c>
      <c r="I80" s="15"/>
      <c r="J80" s="21"/>
      <c r="K80" s="10"/>
      <c r="L80" s="10"/>
      <c r="M80" s="10"/>
      <c r="N80" s="10"/>
      <c r="O80" s="16"/>
      <c r="P80" s="10"/>
      <c r="Q80" s="10"/>
      <c r="R80" s="10"/>
    </row>
    <row r="81" spans="1:18" s="4" customFormat="1" ht="10.5" hidden="1" customHeight="1">
      <c r="A81" s="20"/>
      <c r="B81" s="9"/>
      <c r="C81" s="9"/>
      <c r="D81" s="9" t="str">
        <f>IF(B80="","",VLOOKUP(B80,個人種目!$A$2:$H$501,4))</f>
        <v/>
      </c>
      <c r="E81" s="9"/>
      <c r="F81" s="7"/>
      <c r="G81" s="9"/>
      <c r="H81" s="9"/>
      <c r="I81" s="9"/>
      <c r="J81" s="20"/>
      <c r="K81" s="9"/>
      <c r="L81" s="9"/>
      <c r="M81" s="9" t="str">
        <f>IF(K80="","",VLOOKUP(K80,個人種目!$A$2:$H$501,4))</f>
        <v/>
      </c>
      <c r="N81" s="9"/>
      <c r="O81" s="7"/>
      <c r="P81" s="9"/>
      <c r="Q81" s="9"/>
      <c r="R81" s="9"/>
    </row>
    <row r="82" spans="1:18" s="4" customFormat="1" ht="10.5" customHeight="1">
      <c r="A82" s="20"/>
      <c r="B82" s="9"/>
      <c r="C82" s="9"/>
      <c r="D82" s="9"/>
      <c r="E82" s="9"/>
      <c r="F82" s="7"/>
      <c r="G82" s="9"/>
      <c r="H82" s="9"/>
      <c r="I82" s="9"/>
      <c r="J82" s="20"/>
      <c r="K82" s="9"/>
      <c r="L82" s="9"/>
      <c r="M82" s="9"/>
      <c r="N82" s="9"/>
      <c r="O82" s="7"/>
      <c r="P82" s="9"/>
      <c r="Q82" s="9"/>
      <c r="R82" s="9"/>
    </row>
    <row r="83" spans="1:18" ht="13.5" customHeight="1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</row>
    <row r="84" spans="1:18" ht="24" customHeight="1">
      <c r="B84" s="62"/>
      <c r="C84" s="25"/>
      <c r="D84" s="28" t="s">
        <v>3</v>
      </c>
      <c r="E84" s="29"/>
      <c r="F84" s="37"/>
      <c r="G84" s="38"/>
      <c r="H84" s="42" t="s">
        <v>25</v>
      </c>
      <c r="I84" s="22" t="s">
        <v>8</v>
      </c>
      <c r="K84" s="66"/>
      <c r="L84" s="16"/>
      <c r="M84" s="47"/>
      <c r="N84" s="10"/>
      <c r="O84" s="3"/>
      <c r="P84" s="3"/>
      <c r="Q84" s="21"/>
      <c r="R84" s="10"/>
    </row>
    <row r="85" spans="1:18" s="4" customFormat="1" ht="24" customHeight="1">
      <c r="A85" s="9"/>
      <c r="B85" s="63"/>
      <c r="C85" s="19"/>
      <c r="D85" s="30" t="s">
        <v>6</v>
      </c>
      <c r="E85" s="31"/>
      <c r="F85" s="36"/>
      <c r="G85" s="39"/>
      <c r="H85" s="32" t="s">
        <v>25</v>
      </c>
      <c r="I85" s="23" t="s">
        <v>9</v>
      </c>
      <c r="K85" s="66"/>
      <c r="L85" s="10"/>
      <c r="M85" s="47"/>
      <c r="N85" s="16"/>
      <c r="O85" s="46"/>
      <c r="P85" s="46"/>
      <c r="Q85" s="21"/>
      <c r="R85" s="10"/>
    </row>
    <row r="86" spans="1:18" s="4" customFormat="1" ht="24" customHeight="1">
      <c r="A86" s="9"/>
      <c r="B86" s="63"/>
      <c r="C86" s="19"/>
      <c r="D86" s="32" t="s">
        <v>24</v>
      </c>
      <c r="E86" s="31"/>
      <c r="F86" s="36"/>
      <c r="G86" s="39"/>
      <c r="H86" s="32" t="s">
        <v>25</v>
      </c>
      <c r="I86" s="23" t="s">
        <v>9</v>
      </c>
      <c r="K86" s="66"/>
      <c r="L86" s="10"/>
      <c r="M86" s="21"/>
      <c r="N86" s="16"/>
      <c r="O86" s="46"/>
      <c r="P86" s="46"/>
      <c r="Q86" s="21"/>
      <c r="R86" s="10"/>
    </row>
    <row r="87" spans="1:18" s="4" customFormat="1" ht="24" customHeight="1">
      <c r="A87" s="10"/>
      <c r="B87" s="64"/>
      <c r="C87" s="50"/>
      <c r="D87" s="49" t="s">
        <v>7</v>
      </c>
      <c r="E87" s="35"/>
      <c r="F87" s="40"/>
      <c r="G87" s="41"/>
      <c r="H87" s="43" t="s">
        <v>25</v>
      </c>
      <c r="I87" s="24" t="s">
        <v>9</v>
      </c>
      <c r="J87" s="9"/>
      <c r="K87" s="66"/>
      <c r="L87" s="16"/>
      <c r="M87" s="47"/>
      <c r="N87" s="10"/>
      <c r="O87" s="46"/>
      <c r="P87" s="46"/>
      <c r="Q87" s="21"/>
      <c r="R87" s="10"/>
    </row>
    <row r="89" spans="1:18" ht="6.75" customHeight="1">
      <c r="F89" s="2"/>
      <c r="G89" s="2"/>
      <c r="H89" s="3"/>
      <c r="I89" s="3"/>
    </row>
    <row r="90" spans="1:18" s="4" customFormat="1" ht="25.5" customHeight="1">
      <c r="A90" s="8" t="s">
        <v>35</v>
      </c>
    </row>
    <row r="91" spans="1:18" s="4" customFormat="1" ht="15.75" customHeight="1">
      <c r="A91" s="5" t="s">
        <v>30</v>
      </c>
    </row>
    <row r="92" spans="1:18" s="4" customFormat="1" ht="15.75" customHeight="1">
      <c r="A92" s="5" t="s">
        <v>34</v>
      </c>
    </row>
    <row r="93" spans="1:18" s="4" customFormat="1" ht="15.75" customHeight="1">
      <c r="A93" s="5" t="s">
        <v>19</v>
      </c>
    </row>
    <row r="94" spans="1:18" s="4" customFormat="1" ht="15.75" customHeight="1">
      <c r="A94" s="5" t="s">
        <v>48</v>
      </c>
    </row>
    <row r="95" spans="1:18" s="4" customFormat="1" ht="15.75" customHeight="1">
      <c r="A95" s="5" t="s">
        <v>49</v>
      </c>
    </row>
    <row r="96" spans="1:18" s="4" customFormat="1" ht="13.5" customHeight="1">
      <c r="A96" s="13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</row>
    <row r="97" spans="1:18" s="4" customFormat="1" ht="13.5" customHeight="1">
      <c r="A97" s="14" t="s">
        <v>33</v>
      </c>
      <c r="B97" s="9"/>
      <c r="C97" s="9"/>
      <c r="D97" s="9"/>
      <c r="E97" s="9"/>
      <c r="F97" s="9"/>
      <c r="G97" s="9"/>
      <c r="H97" s="10"/>
      <c r="I97" s="10"/>
      <c r="J97" s="14"/>
      <c r="K97" s="9"/>
      <c r="L97" s="9"/>
      <c r="M97" s="9"/>
      <c r="N97" s="9"/>
      <c r="O97" s="9"/>
      <c r="P97" s="9"/>
      <c r="Q97" s="10"/>
      <c r="R97" s="10"/>
    </row>
    <row r="98" spans="1:18" s="4" customFormat="1" ht="13.5" customHeight="1">
      <c r="A98" s="17" t="s">
        <v>4</v>
      </c>
      <c r="B98" s="11" t="s">
        <v>0</v>
      </c>
      <c r="C98" s="18"/>
      <c r="D98" s="12" t="s">
        <v>1</v>
      </c>
      <c r="E98" s="12"/>
      <c r="F98" s="12" t="s">
        <v>2</v>
      </c>
      <c r="G98" s="12"/>
      <c r="H98" s="65" t="s">
        <v>5</v>
      </c>
      <c r="I98" s="65"/>
      <c r="J98" s="82"/>
      <c r="K98" s="83"/>
      <c r="L98" s="84"/>
      <c r="M98" s="85"/>
      <c r="N98" s="85"/>
      <c r="O98" s="85"/>
      <c r="P98" s="85"/>
      <c r="Q98" s="86"/>
      <c r="R98" s="86"/>
    </row>
    <row r="99" spans="1:18" s="4" customFormat="1" ht="10.5" customHeight="1">
      <c r="A99" s="17"/>
      <c r="B99" s="11"/>
      <c r="C99" s="18"/>
      <c r="D99" s="12"/>
      <c r="E99" s="12"/>
      <c r="F99" s="12"/>
      <c r="G99" s="12"/>
      <c r="H99" s="17"/>
      <c r="I99" s="17"/>
      <c r="J99" s="82"/>
      <c r="K99" s="83"/>
      <c r="L99" s="84"/>
      <c r="M99" s="85"/>
      <c r="N99" s="85"/>
      <c r="O99" s="85"/>
      <c r="P99" s="85"/>
      <c r="Q99" s="82"/>
      <c r="R99" s="82"/>
    </row>
    <row r="100" spans="1:18" s="4" customFormat="1" ht="13.5" customHeight="1">
      <c r="A100" s="20">
        <v>1</v>
      </c>
      <c r="B100" s="9">
        <v>402</v>
      </c>
      <c r="C100" s="9"/>
      <c r="D100" s="9" t="str">
        <f>IF(B100="","",VLOOKUP(B100,個人種目!$A$2:$D$502,3,0))</f>
        <v>谷﨑 寛人(3)</v>
      </c>
      <c r="E100" s="9"/>
      <c r="F100" s="7" t="str">
        <f>IF(B100="","",VLOOKUP(B100,個人種目!$A$2:$H$501,8))</f>
        <v>美方高</v>
      </c>
      <c r="G100" s="9"/>
      <c r="H100" s="15" t="s">
        <v>26</v>
      </c>
      <c r="I100" s="15"/>
      <c r="J100" s="76"/>
      <c r="K100" s="72"/>
      <c r="L100" s="72"/>
      <c r="M100" s="72"/>
      <c r="N100" s="72"/>
      <c r="O100" s="74"/>
      <c r="P100" s="72"/>
      <c r="Q100" s="72"/>
      <c r="R100" s="72"/>
    </row>
    <row r="101" spans="1:18" s="4" customFormat="1" ht="10.5" customHeight="1">
      <c r="A101" s="20"/>
      <c r="B101" s="9"/>
      <c r="C101" s="9"/>
      <c r="D101" s="9" t="str">
        <f>IF(B100="","",VLOOKUP(B100,個人種目!$A$2:$H$501,4))</f>
        <v>ﾀﾆｻﾞｷ ﾋﾛﾄ</v>
      </c>
      <c r="E101" s="9"/>
      <c r="F101" s="7"/>
      <c r="G101" s="9"/>
      <c r="H101" s="9"/>
      <c r="I101" s="9"/>
      <c r="J101" s="76"/>
      <c r="K101" s="72"/>
      <c r="L101" s="72"/>
      <c r="M101" s="72"/>
      <c r="N101" s="72"/>
      <c r="O101" s="74"/>
      <c r="P101" s="72"/>
      <c r="Q101" s="72"/>
      <c r="R101" s="72"/>
    </row>
    <row r="102" spans="1:18" s="4" customFormat="1" ht="13.5" customHeight="1">
      <c r="A102" s="20">
        <v>2</v>
      </c>
      <c r="B102" s="9">
        <v>398</v>
      </c>
      <c r="C102" s="9"/>
      <c r="D102" s="9" t="str">
        <f>IF(B102="","",VLOOKUP(B102,個人種目!$A$2:$D$502,3,0))</f>
        <v>熊野 颯大(3)</v>
      </c>
      <c r="E102" s="9"/>
      <c r="F102" s="7" t="str">
        <f>IF(B102="","",VLOOKUP(B102,個人種目!$A$2:$H$501,8))</f>
        <v>美方高</v>
      </c>
      <c r="G102" s="9"/>
      <c r="H102" s="15" t="s">
        <v>26</v>
      </c>
      <c r="I102" s="15"/>
      <c r="J102" s="76"/>
      <c r="K102" s="72"/>
      <c r="L102" s="72"/>
      <c r="M102" s="72"/>
      <c r="N102" s="72"/>
      <c r="O102" s="74"/>
      <c r="P102" s="72"/>
      <c r="Q102" s="72"/>
      <c r="R102" s="72"/>
    </row>
    <row r="103" spans="1:18" s="4" customFormat="1" ht="10.5" customHeight="1">
      <c r="A103" s="20"/>
      <c r="B103" s="9"/>
      <c r="C103" s="9"/>
      <c r="D103" s="9" t="str">
        <f>IF(B102="","",VLOOKUP(B102,個人種目!$A$2:$H$501,4))</f>
        <v>ｸﾏﾉ ｿｳﾀ</v>
      </c>
      <c r="E103" s="9"/>
      <c r="F103" s="7"/>
      <c r="G103" s="9"/>
      <c r="H103" s="9"/>
      <c r="I103" s="9"/>
      <c r="J103" s="76"/>
      <c r="K103" s="72"/>
      <c r="L103" s="72"/>
      <c r="M103" s="72"/>
      <c r="N103" s="72"/>
      <c r="O103" s="74"/>
      <c r="P103" s="72"/>
      <c r="Q103" s="72"/>
      <c r="R103" s="72"/>
    </row>
    <row r="104" spans="1:18" s="4" customFormat="1" ht="13.5" customHeight="1">
      <c r="A104" s="75">
        <v>3</v>
      </c>
      <c r="B104" s="9">
        <v>397</v>
      </c>
      <c r="C104" s="9"/>
      <c r="D104" s="9" t="str">
        <f>IF(B104="","",VLOOKUP(B104,個人種目!$A$2:$D$502,3,0))</f>
        <v>伊藤 光翼(3)</v>
      </c>
      <c r="E104" s="9"/>
      <c r="F104" s="7" t="str">
        <f>IF(B104="","",VLOOKUP(B104,個人種目!$A$2:$H$501,8))</f>
        <v>美方高</v>
      </c>
      <c r="G104" s="9"/>
      <c r="H104" s="15" t="s">
        <v>26</v>
      </c>
      <c r="I104" s="15"/>
      <c r="J104" s="76"/>
      <c r="K104" s="72"/>
      <c r="L104" s="72"/>
      <c r="M104" s="72"/>
      <c r="N104" s="72"/>
      <c r="O104" s="74"/>
      <c r="P104" s="72"/>
      <c r="Q104" s="72"/>
      <c r="R104" s="72"/>
    </row>
    <row r="105" spans="1:18" s="4" customFormat="1" ht="10.5" customHeight="1">
      <c r="A105" s="75"/>
      <c r="B105" s="9"/>
      <c r="C105" s="9"/>
      <c r="D105" s="9" t="str">
        <f>IF(B104="","",VLOOKUP(B104,個人種目!$A$2:$H$501,4))</f>
        <v>ｲﾄｳ ｺｳｽｹ</v>
      </c>
      <c r="E105" s="9"/>
      <c r="F105" s="7"/>
      <c r="G105" s="9"/>
      <c r="H105" s="9"/>
      <c r="I105" s="9"/>
      <c r="J105" s="76"/>
      <c r="K105" s="72"/>
      <c r="L105" s="72"/>
      <c r="M105" s="72"/>
      <c r="N105" s="72"/>
      <c r="O105" s="74"/>
      <c r="P105" s="72"/>
      <c r="Q105" s="72"/>
      <c r="R105" s="72"/>
    </row>
    <row r="106" spans="1:18" s="4" customFormat="1" ht="13.5" customHeight="1">
      <c r="A106" s="75">
        <v>4</v>
      </c>
      <c r="B106" s="9">
        <v>410</v>
      </c>
      <c r="C106" s="9"/>
      <c r="D106" s="9" t="str">
        <f>IF(B106="","",VLOOKUP(B106,個人種目!$A$2:$D$502,3,0))</f>
        <v>小島 大輝(2)</v>
      </c>
      <c r="E106" s="9"/>
      <c r="F106" s="7" t="str">
        <f>IF(B106="","",VLOOKUP(B106,個人種目!$A$2:$H$501,8))</f>
        <v>美方高</v>
      </c>
      <c r="G106" s="9"/>
      <c r="H106" s="15" t="s">
        <v>26</v>
      </c>
      <c r="I106" s="15"/>
      <c r="J106" s="76"/>
      <c r="K106" s="72"/>
      <c r="L106" s="72"/>
      <c r="M106" s="72"/>
      <c r="N106" s="72"/>
      <c r="O106" s="74"/>
      <c r="P106" s="72"/>
      <c r="Q106" s="72"/>
      <c r="R106" s="72"/>
    </row>
    <row r="107" spans="1:18" s="4" customFormat="1" ht="10.5" customHeight="1">
      <c r="A107" s="75"/>
      <c r="B107" s="9"/>
      <c r="C107" s="9"/>
      <c r="D107" s="9" t="str">
        <f>IF(B106="","",VLOOKUP(B106,個人種目!$A$2:$H$501,4))</f>
        <v>ｺｼﾞﾏ ﾋﾛｷ</v>
      </c>
      <c r="E107" s="9"/>
      <c r="F107" s="7"/>
      <c r="G107" s="9"/>
      <c r="H107" s="9"/>
      <c r="I107" s="9"/>
      <c r="J107" s="76"/>
      <c r="K107" s="72"/>
      <c r="L107" s="72"/>
      <c r="M107" s="72"/>
      <c r="N107" s="72"/>
      <c r="O107" s="74"/>
      <c r="P107" s="72"/>
      <c r="Q107" s="72"/>
      <c r="R107" s="72"/>
    </row>
    <row r="108" spans="1:18" s="4" customFormat="1" ht="13.5" customHeight="1">
      <c r="A108" s="75">
        <v>5</v>
      </c>
      <c r="B108" s="9">
        <v>403</v>
      </c>
      <c r="C108" s="9"/>
      <c r="D108" s="9" t="str">
        <f>IF(B108="","",VLOOKUP(B108,個人種目!$A$2:$D$502,3,0))</f>
        <v>時岡 宗生(3)</v>
      </c>
      <c r="E108" s="9"/>
      <c r="F108" s="7" t="str">
        <f>IF(B108="","",VLOOKUP(B108,個人種目!$A$2:$H$501,8))</f>
        <v>美方高</v>
      </c>
      <c r="G108" s="9"/>
      <c r="H108" s="15" t="s">
        <v>26</v>
      </c>
      <c r="I108" s="15"/>
      <c r="J108" s="76"/>
      <c r="K108" s="72"/>
      <c r="L108" s="72"/>
      <c r="M108" s="72"/>
      <c r="N108" s="72"/>
      <c r="O108" s="74"/>
      <c r="P108" s="72"/>
      <c r="Q108" s="72"/>
      <c r="R108" s="72"/>
    </row>
    <row r="109" spans="1:18" s="4" customFormat="1" ht="10.5" customHeight="1">
      <c r="A109" s="75"/>
      <c r="B109" s="9"/>
      <c r="C109" s="9"/>
      <c r="D109" s="9" t="str">
        <f>IF(B108="","",VLOOKUP(B108,個人種目!$A$2:$H$501,4))</f>
        <v>ﾄｷｵｶ ﾑﾈｵ</v>
      </c>
      <c r="E109" s="9"/>
      <c r="F109" s="7"/>
      <c r="G109" s="9"/>
      <c r="H109" s="9"/>
      <c r="I109" s="9"/>
      <c r="J109" s="76"/>
      <c r="K109" s="72"/>
      <c r="L109" s="72"/>
      <c r="M109" s="72"/>
      <c r="N109" s="72"/>
      <c r="O109" s="74"/>
      <c r="P109" s="72"/>
      <c r="Q109" s="72"/>
      <c r="R109" s="72"/>
    </row>
    <row r="110" spans="1:18" s="4" customFormat="1" ht="13.5" customHeight="1">
      <c r="A110" s="75">
        <v>6</v>
      </c>
      <c r="B110" s="9">
        <v>401</v>
      </c>
      <c r="C110" s="9"/>
      <c r="D110" s="9" t="str">
        <f>IF(B110="","",VLOOKUP(B110,個人種目!$A$2:$D$502,3,0))</f>
        <v>谷口 蓮(3)</v>
      </c>
      <c r="E110" s="9"/>
      <c r="F110" s="7" t="str">
        <f>IF(B110="","",VLOOKUP(B110,個人種目!$A$2:$H$501,8))</f>
        <v>美方高</v>
      </c>
      <c r="G110" s="9"/>
      <c r="H110" s="15" t="s">
        <v>26</v>
      </c>
      <c r="I110" s="15"/>
      <c r="J110" s="76"/>
      <c r="K110" s="72"/>
      <c r="L110" s="72"/>
      <c r="M110" s="72"/>
      <c r="N110" s="72"/>
      <c r="O110" s="74"/>
      <c r="P110" s="72"/>
      <c r="Q110" s="72"/>
      <c r="R110" s="72"/>
    </row>
    <row r="111" spans="1:18" s="4" customFormat="1" ht="10.5" customHeight="1">
      <c r="A111" s="75"/>
      <c r="B111" s="9"/>
      <c r="C111" s="9"/>
      <c r="D111" s="9" t="str">
        <f>IF(B110="","",VLOOKUP(B110,個人種目!$A$2:$H$501,4))</f>
        <v>ﾀﾆｸﾞﾁ ﾚﾝ</v>
      </c>
      <c r="E111" s="9"/>
      <c r="F111" s="7"/>
      <c r="G111" s="9"/>
      <c r="H111" s="9"/>
      <c r="I111" s="9"/>
      <c r="J111" s="76"/>
      <c r="K111" s="72"/>
      <c r="L111" s="72"/>
      <c r="M111" s="72"/>
      <c r="N111" s="72"/>
      <c r="O111" s="74"/>
      <c r="P111" s="72"/>
      <c r="Q111" s="72"/>
      <c r="R111" s="72"/>
    </row>
    <row r="112" spans="1:18" s="69" customFormat="1" ht="13.5" customHeight="1">
      <c r="A112" s="75">
        <v>7</v>
      </c>
      <c r="B112" s="71">
        <v>404</v>
      </c>
      <c r="C112" s="71"/>
      <c r="D112" s="71" t="str">
        <f>IF(B112="","",VLOOKUP(B112,個人種目!$A$2:$D$502,3,0))</f>
        <v>日置 真斉(3)</v>
      </c>
      <c r="E112" s="71"/>
      <c r="F112" s="70" t="str">
        <f>IF(B112="","",VLOOKUP(B112,個人種目!$A$2:$H$501,8))</f>
        <v>美方高</v>
      </c>
      <c r="G112" s="71"/>
      <c r="H112" s="73" t="s">
        <v>26</v>
      </c>
      <c r="I112" s="73"/>
      <c r="J112" s="76"/>
      <c r="K112" s="72"/>
      <c r="L112" s="72"/>
      <c r="M112" s="72"/>
      <c r="N112" s="72"/>
      <c r="O112" s="74"/>
      <c r="P112" s="72"/>
      <c r="Q112" s="72"/>
      <c r="R112" s="72"/>
    </row>
    <row r="113" spans="1:19" s="69" customFormat="1" ht="10.5" customHeight="1">
      <c r="A113" s="75"/>
      <c r="B113" s="71"/>
      <c r="C113" s="71"/>
      <c r="D113" s="71" t="str">
        <f>IF(B112="","",VLOOKUP(B112,個人種目!$A$2:$H$501,4))</f>
        <v>ﾋｵｷ ﾅｵﾏｻ</v>
      </c>
      <c r="E113" s="71"/>
      <c r="F113" s="70"/>
      <c r="G113" s="71"/>
      <c r="H113" s="71"/>
      <c r="I113" s="71"/>
      <c r="J113" s="76"/>
      <c r="K113" s="72"/>
      <c r="L113" s="72"/>
      <c r="M113" s="72"/>
      <c r="N113" s="72"/>
      <c r="O113" s="74"/>
      <c r="P113" s="72"/>
      <c r="Q113" s="72"/>
      <c r="R113" s="72"/>
    </row>
    <row r="114" spans="1:19" s="69" customFormat="1" ht="13.5" customHeight="1">
      <c r="A114" s="75">
        <v>8</v>
      </c>
      <c r="B114" s="71">
        <v>412</v>
      </c>
      <c r="C114" s="71"/>
      <c r="D114" s="71" t="str">
        <f>IF(B114="","",VLOOKUP(B114,個人種目!$A$2:$D$502,3,0))</f>
        <v>佐々木 岳史(2)</v>
      </c>
      <c r="E114" s="71"/>
      <c r="F114" s="70" t="str">
        <f>IF(B114="","",VLOOKUP(B114,個人種目!$A$2:$H$501,8))</f>
        <v>美方高</v>
      </c>
      <c r="G114" s="71"/>
      <c r="H114" s="73" t="s">
        <v>26</v>
      </c>
      <c r="I114" s="73"/>
      <c r="J114" s="76"/>
      <c r="K114" s="72"/>
      <c r="L114" s="72"/>
      <c r="M114" s="72"/>
      <c r="N114" s="72"/>
      <c r="O114" s="74"/>
      <c r="P114" s="72"/>
      <c r="Q114" s="72"/>
      <c r="R114" s="72"/>
    </row>
    <row r="115" spans="1:19" s="69" customFormat="1" ht="10.5" customHeight="1">
      <c r="A115" s="75"/>
      <c r="B115" s="71"/>
      <c r="C115" s="71"/>
      <c r="D115" s="71" t="str">
        <f>IF(B114="","",VLOOKUP(B114,個人種目!$A$2:$H$501,4))</f>
        <v>ｻｻｷ ﾀｹｼ</v>
      </c>
      <c r="E115" s="71"/>
      <c r="F115" s="70"/>
      <c r="G115" s="71"/>
      <c r="H115" s="71"/>
      <c r="I115" s="71"/>
      <c r="J115" s="76"/>
      <c r="K115" s="72"/>
      <c r="L115" s="72"/>
      <c r="M115" s="72"/>
      <c r="N115" s="72"/>
      <c r="O115" s="74"/>
      <c r="P115" s="72"/>
      <c r="Q115" s="72"/>
      <c r="R115" s="72"/>
    </row>
    <row r="116" spans="1:19" s="69" customFormat="1" ht="13.5" customHeight="1">
      <c r="A116" s="75">
        <v>9</v>
      </c>
      <c r="B116" s="71">
        <v>409</v>
      </c>
      <c r="C116" s="71"/>
      <c r="D116" s="71" t="str">
        <f>IF(B116="","",VLOOKUP(B116,個人種目!$A$2:$D$502,3,0))</f>
        <v>木下 詩音(2)</v>
      </c>
      <c r="E116" s="71"/>
      <c r="F116" s="70" t="str">
        <f>IF(B116="","",VLOOKUP(B116,個人種目!$A$2:$H$501,8))</f>
        <v>美方高</v>
      </c>
      <c r="G116" s="71"/>
      <c r="H116" s="73" t="s">
        <v>26</v>
      </c>
      <c r="I116" s="73"/>
      <c r="J116" s="76"/>
      <c r="K116" s="72"/>
      <c r="L116" s="72"/>
      <c r="M116" s="72"/>
      <c r="N116" s="72"/>
      <c r="O116" s="74"/>
      <c r="P116" s="72"/>
      <c r="Q116" s="72"/>
      <c r="R116" s="72"/>
    </row>
    <row r="117" spans="1:19" s="69" customFormat="1" ht="10.5" customHeight="1">
      <c r="A117" s="75"/>
      <c r="B117" s="71"/>
      <c r="C117" s="71"/>
      <c r="D117" s="71" t="str">
        <f>IF(B116="","",VLOOKUP(B116,個人種目!$A$2:$H$501,4))</f>
        <v>ｷﾉｼﾀ ｼｵﾝ</v>
      </c>
      <c r="E117" s="71"/>
      <c r="F117" s="70"/>
      <c r="G117" s="71"/>
      <c r="H117" s="71"/>
      <c r="I117" s="71"/>
      <c r="J117" s="76"/>
      <c r="K117" s="72"/>
      <c r="L117" s="72"/>
      <c r="M117" s="72"/>
      <c r="N117" s="72"/>
      <c r="O117" s="74"/>
      <c r="P117" s="72"/>
      <c r="Q117" s="72"/>
      <c r="R117" s="72"/>
    </row>
    <row r="118" spans="1:19" s="69" customFormat="1" ht="13.5" customHeight="1">
      <c r="A118" s="75">
        <v>10</v>
      </c>
      <c r="B118" s="71">
        <v>406</v>
      </c>
      <c r="C118" s="71"/>
      <c r="D118" s="71" t="str">
        <f>IF(B118="","",VLOOKUP(B118,個人種目!$A$2:$D$502,3,0))</f>
        <v>大谷 優那斗(2)</v>
      </c>
      <c r="E118" s="71"/>
      <c r="F118" s="70" t="str">
        <f>IF(B118="","",VLOOKUP(B118,個人種目!$A$2:$H$501,8))</f>
        <v>美方高</v>
      </c>
      <c r="G118" s="71"/>
      <c r="H118" s="73" t="s">
        <v>26</v>
      </c>
      <c r="I118" s="73"/>
      <c r="J118" s="76"/>
      <c r="K118" s="72"/>
      <c r="L118" s="72"/>
      <c r="M118" s="72"/>
      <c r="N118" s="72"/>
      <c r="O118" s="74"/>
      <c r="P118" s="72"/>
      <c r="Q118" s="72"/>
      <c r="R118" s="72"/>
    </row>
    <row r="119" spans="1:19" s="69" customFormat="1" ht="10.5" customHeight="1">
      <c r="A119" s="75"/>
      <c r="B119" s="71"/>
      <c r="C119" s="71"/>
      <c r="D119" s="71" t="str">
        <f>IF(B118="","",VLOOKUP(B118,個人種目!$A$2:$H$501,4))</f>
        <v>ｵｵﾀﾆ ﾕﾅﾄ</v>
      </c>
      <c r="E119" s="71"/>
      <c r="F119" s="70"/>
      <c r="G119" s="71"/>
      <c r="H119" s="71"/>
      <c r="I119" s="71"/>
      <c r="J119" s="76"/>
      <c r="K119" s="72"/>
      <c r="L119" s="72"/>
      <c r="M119" s="72"/>
      <c r="N119" s="72"/>
      <c r="O119" s="74"/>
      <c r="P119" s="72"/>
      <c r="Q119" s="72"/>
      <c r="R119" s="72"/>
    </row>
    <row r="120" spans="1:19" s="69" customFormat="1" ht="13.5" customHeight="1">
      <c r="A120" s="75">
        <v>11</v>
      </c>
      <c r="B120" s="71">
        <v>413</v>
      </c>
      <c r="C120" s="71"/>
      <c r="D120" s="71" t="str">
        <f>IF(B120="","",VLOOKUP(B120,個人種目!$A$2:$D$502,3,0))</f>
        <v>佐々木 涼介(2)</v>
      </c>
      <c r="E120" s="71"/>
      <c r="F120" s="70" t="str">
        <f>IF(B120="","",VLOOKUP(B120,個人種目!$A$2:$H$501,8))</f>
        <v>美方高</v>
      </c>
      <c r="G120" s="71"/>
      <c r="H120" s="73" t="s">
        <v>26</v>
      </c>
      <c r="I120" s="73"/>
      <c r="J120" s="76"/>
      <c r="K120" s="72"/>
      <c r="L120" s="72"/>
      <c r="M120" s="72"/>
      <c r="N120" s="72"/>
      <c r="O120" s="74"/>
      <c r="P120" s="72"/>
      <c r="Q120" s="72"/>
      <c r="R120" s="72"/>
    </row>
    <row r="121" spans="1:19" s="69" customFormat="1" ht="10.5" customHeight="1">
      <c r="A121" s="75"/>
      <c r="B121" s="71"/>
      <c r="C121" s="71"/>
      <c r="D121" s="71" t="str">
        <f>IF(B120="","",VLOOKUP(B120,個人種目!$A$2:$H$501,4))</f>
        <v>ｻｻｷ ﾘｮｳｽｹ</v>
      </c>
      <c r="E121" s="71"/>
      <c r="F121" s="70"/>
      <c r="G121" s="71"/>
      <c r="H121" s="71"/>
      <c r="I121" s="71"/>
      <c r="J121" s="76"/>
      <c r="K121" s="72"/>
      <c r="L121" s="72"/>
      <c r="M121" s="72"/>
      <c r="N121" s="72"/>
      <c r="O121" s="74"/>
      <c r="P121" s="72"/>
      <c r="Q121" s="72"/>
      <c r="R121" s="72"/>
    </row>
    <row r="122" spans="1:19" s="69" customFormat="1" ht="13.5" customHeight="1">
      <c r="A122" s="75">
        <v>12</v>
      </c>
      <c r="B122" s="71">
        <v>8125</v>
      </c>
      <c r="C122" s="71"/>
      <c r="D122" s="71" t="str">
        <f>IF(B122="","",VLOOKUP(B122,個人種目!$A$2:$D$502,3,0))</f>
        <v>東 晃成(3)</v>
      </c>
      <c r="E122" s="71"/>
      <c r="F122" s="70" t="str">
        <f>IF(B122="","",VLOOKUP(B122,個人種目!$A$2:$H$501,8))</f>
        <v>小浜二中</v>
      </c>
      <c r="G122" s="71"/>
      <c r="H122" s="73" t="s">
        <v>26</v>
      </c>
      <c r="I122" s="73"/>
      <c r="J122" s="76"/>
      <c r="K122" s="72"/>
      <c r="L122" s="72"/>
      <c r="M122" s="72"/>
      <c r="N122" s="72"/>
      <c r="O122" s="74"/>
      <c r="P122" s="72"/>
      <c r="Q122" s="72"/>
      <c r="R122" s="72"/>
    </row>
    <row r="123" spans="1:19" s="69" customFormat="1" ht="10.5" customHeight="1">
      <c r="A123" s="75"/>
      <c r="B123" s="71"/>
      <c r="C123" s="71"/>
      <c r="D123" s="71" t="str">
        <f>IF(B122="","",VLOOKUP(B122,個人種目!$A$2:$H$501,4))</f>
        <v>ｱｽﾞﾏ ｺｳｾｲ</v>
      </c>
      <c r="E123" s="71"/>
      <c r="F123" s="70"/>
      <c r="G123" s="71"/>
      <c r="H123" s="71"/>
      <c r="I123" s="71"/>
      <c r="J123" s="76"/>
      <c r="K123" s="72"/>
      <c r="L123" s="72"/>
      <c r="M123" s="72"/>
      <c r="N123" s="72"/>
      <c r="O123" s="74"/>
      <c r="P123" s="72"/>
      <c r="Q123" s="72"/>
      <c r="R123" s="72"/>
    </row>
    <row r="124" spans="1:19" s="4" customFormat="1" ht="13.5" customHeight="1">
      <c r="A124" s="21"/>
      <c r="B124" s="10"/>
      <c r="C124" s="10"/>
      <c r="D124" s="10"/>
      <c r="E124" s="10"/>
      <c r="F124" s="16"/>
      <c r="G124" s="10"/>
      <c r="H124" s="10"/>
      <c r="I124" s="10"/>
      <c r="J124" s="21"/>
      <c r="K124" s="10"/>
      <c r="L124" s="10"/>
      <c r="M124" s="10"/>
      <c r="N124" s="10"/>
      <c r="O124" s="16"/>
      <c r="P124" s="10"/>
      <c r="Q124" s="10"/>
      <c r="R124" s="10"/>
      <c r="S124" s="46"/>
    </row>
    <row r="125" spans="1:19" s="4" customFormat="1" ht="10.5" customHeight="1">
      <c r="A125" s="20"/>
      <c r="B125" s="9"/>
      <c r="C125" s="9"/>
      <c r="D125" s="9"/>
      <c r="E125" s="9"/>
      <c r="F125" s="7"/>
      <c r="G125" s="9"/>
      <c r="H125" s="9"/>
      <c r="I125" s="9"/>
      <c r="J125" s="21"/>
      <c r="K125" s="10"/>
      <c r="L125" s="10"/>
      <c r="M125" s="10"/>
      <c r="N125" s="10"/>
      <c r="O125" s="16"/>
      <c r="P125" s="10"/>
      <c r="Q125" s="10"/>
      <c r="R125" s="10"/>
    </row>
    <row r="126" spans="1:19" ht="24" customHeight="1">
      <c r="B126" s="62" t="s">
        <v>32</v>
      </c>
      <c r="C126" s="25"/>
      <c r="D126" s="28" t="s">
        <v>3</v>
      </c>
      <c r="E126" s="29"/>
      <c r="F126" s="37"/>
      <c r="G126" s="38"/>
      <c r="H126" s="42" t="s">
        <v>25</v>
      </c>
      <c r="I126" s="22" t="s">
        <v>8</v>
      </c>
      <c r="J126" s="3"/>
      <c r="K126" s="48"/>
      <c r="L126" s="16"/>
      <c r="M126" s="47"/>
      <c r="N126" s="10"/>
      <c r="O126" s="3"/>
      <c r="P126" s="3"/>
      <c r="Q126" s="21"/>
      <c r="R126" s="10"/>
    </row>
    <row r="127" spans="1:19" s="4" customFormat="1" ht="24" customHeight="1">
      <c r="A127" s="9"/>
      <c r="B127" s="63"/>
      <c r="C127" s="19"/>
      <c r="D127" s="30" t="s">
        <v>6</v>
      </c>
      <c r="E127" s="31"/>
      <c r="F127" s="36"/>
      <c r="G127" s="39"/>
      <c r="H127" s="32" t="s">
        <v>25</v>
      </c>
      <c r="I127" s="23" t="s">
        <v>8</v>
      </c>
      <c r="J127" s="46"/>
      <c r="K127" s="48"/>
      <c r="L127" s="10"/>
      <c r="M127" s="47"/>
      <c r="N127" s="16"/>
      <c r="O127" s="46"/>
      <c r="P127" s="46"/>
      <c r="Q127" s="21"/>
      <c r="R127" s="10"/>
    </row>
    <row r="128" spans="1:19" s="4" customFormat="1" ht="24" customHeight="1">
      <c r="A128" s="9"/>
      <c r="B128" s="63"/>
      <c r="C128" s="19"/>
      <c r="D128" s="32" t="s">
        <v>24</v>
      </c>
      <c r="E128" s="31"/>
      <c r="F128" s="36"/>
      <c r="G128" s="39"/>
      <c r="H128" s="32" t="s">
        <v>25</v>
      </c>
      <c r="I128" s="23" t="s">
        <v>8</v>
      </c>
      <c r="J128" s="46"/>
      <c r="K128" s="48"/>
      <c r="L128" s="10"/>
      <c r="M128" s="21"/>
      <c r="N128" s="16"/>
      <c r="O128" s="46"/>
      <c r="P128" s="46"/>
      <c r="Q128" s="21"/>
      <c r="R128" s="10"/>
    </row>
    <row r="129" spans="1:18" s="4" customFormat="1" ht="24" customHeight="1">
      <c r="A129" s="10"/>
      <c r="B129" s="63"/>
      <c r="C129" s="26"/>
      <c r="D129" s="30" t="s">
        <v>7</v>
      </c>
      <c r="E129" s="33"/>
      <c r="F129" s="36"/>
      <c r="G129" s="39"/>
      <c r="H129" s="32" t="s">
        <v>25</v>
      </c>
      <c r="I129" s="23" t="s">
        <v>8</v>
      </c>
      <c r="J129" s="10"/>
      <c r="K129" s="48"/>
      <c r="L129" s="16"/>
      <c r="M129" s="47"/>
      <c r="N129" s="10"/>
      <c r="O129" s="46"/>
      <c r="P129" s="46"/>
      <c r="Q129" s="21"/>
      <c r="R129" s="10"/>
    </row>
    <row r="130" spans="1:18" s="4" customFormat="1" ht="24" customHeight="1">
      <c r="A130" s="10"/>
      <c r="B130" s="63"/>
      <c r="C130" s="19"/>
      <c r="D130" s="30" t="s">
        <v>20</v>
      </c>
      <c r="E130" s="31"/>
      <c r="F130" s="36"/>
      <c r="G130" s="39"/>
      <c r="H130" s="32" t="s">
        <v>25</v>
      </c>
      <c r="I130" s="23" t="s">
        <v>8</v>
      </c>
      <c r="J130" s="10"/>
      <c r="K130" s="48"/>
      <c r="L130" s="10"/>
      <c r="M130" s="47"/>
      <c r="N130" s="16"/>
      <c r="O130" s="46"/>
      <c r="P130" s="46"/>
      <c r="Q130" s="21"/>
      <c r="R130" s="10"/>
    </row>
    <row r="131" spans="1:18" s="4" customFormat="1" ht="24" customHeight="1">
      <c r="A131" s="10"/>
      <c r="B131" s="63"/>
      <c r="C131" s="19"/>
      <c r="D131" s="32" t="s">
        <v>21</v>
      </c>
      <c r="E131" s="33"/>
      <c r="F131" s="36"/>
      <c r="G131" s="39"/>
      <c r="H131" s="32" t="s">
        <v>25</v>
      </c>
      <c r="I131" s="23" t="s">
        <v>8</v>
      </c>
      <c r="J131" s="10"/>
      <c r="K131" s="48"/>
      <c r="L131" s="10"/>
      <c r="M131" s="21"/>
      <c r="N131" s="10"/>
      <c r="O131" s="46"/>
      <c r="P131" s="46"/>
      <c r="Q131" s="21"/>
      <c r="R131" s="10"/>
    </row>
    <row r="132" spans="1:18" s="4" customFormat="1" ht="24" customHeight="1">
      <c r="A132" s="10"/>
      <c r="B132" s="63"/>
      <c r="C132" s="19"/>
      <c r="D132" s="34" t="s">
        <v>22</v>
      </c>
      <c r="E132" s="33"/>
      <c r="F132" s="36"/>
      <c r="G132" s="39"/>
      <c r="H132" s="32" t="s">
        <v>25</v>
      </c>
      <c r="I132" s="23" t="s">
        <v>8</v>
      </c>
      <c r="J132" s="10"/>
      <c r="K132" s="48"/>
      <c r="L132" s="10"/>
      <c r="M132" s="60"/>
      <c r="N132" s="10"/>
      <c r="O132" s="46"/>
      <c r="P132" s="46"/>
      <c r="Q132" s="21"/>
      <c r="R132" s="10"/>
    </row>
    <row r="133" spans="1:18" s="4" customFormat="1" ht="24" customHeight="1">
      <c r="A133" s="10"/>
      <c r="B133" s="64"/>
      <c r="C133" s="27"/>
      <c r="D133" s="58" t="s">
        <v>23</v>
      </c>
      <c r="E133" s="35"/>
      <c r="F133" s="40"/>
      <c r="G133" s="41"/>
      <c r="H133" s="43" t="s">
        <v>25</v>
      </c>
      <c r="I133" s="24" t="s">
        <v>8</v>
      </c>
      <c r="J133" s="10"/>
      <c r="K133" s="48"/>
      <c r="L133" s="10"/>
      <c r="M133" s="60"/>
      <c r="N133" s="10"/>
      <c r="O133" s="46"/>
      <c r="P133" s="46"/>
      <c r="Q133" s="21"/>
      <c r="R133" s="10"/>
    </row>
    <row r="134" spans="1:18" s="4" customFormat="1" ht="24" customHeight="1">
      <c r="A134" s="10"/>
      <c r="B134" s="9"/>
      <c r="C134" s="9"/>
      <c r="D134" s="9"/>
      <c r="E134" s="9"/>
      <c r="F134" s="7"/>
      <c r="G134" s="9"/>
      <c r="H134" s="9"/>
      <c r="I134" s="9"/>
      <c r="J134" s="10"/>
      <c r="K134" s="48"/>
      <c r="L134" s="10"/>
      <c r="M134" s="61"/>
      <c r="N134" s="10"/>
      <c r="O134" s="46"/>
      <c r="P134" s="46"/>
      <c r="Q134" s="21"/>
      <c r="R134" s="10"/>
    </row>
    <row r="135" spans="1:18" s="4" customFormat="1" ht="24" customHeight="1">
      <c r="A135" s="10"/>
      <c r="B135" s="1"/>
      <c r="C135" s="1"/>
      <c r="D135" s="1"/>
      <c r="E135" s="1"/>
      <c r="F135" s="1"/>
      <c r="G135" s="1"/>
      <c r="H135" s="1"/>
      <c r="I135" s="1"/>
      <c r="J135" s="10"/>
      <c r="K135" s="48"/>
      <c r="L135" s="10"/>
      <c r="M135" s="60"/>
      <c r="N135" s="10"/>
      <c r="O135" s="46"/>
      <c r="P135" s="46"/>
      <c r="Q135" s="21"/>
      <c r="R135" s="10"/>
    </row>
    <row r="136" spans="1:18" s="4" customFormat="1" ht="24" customHeight="1">
      <c r="A136" s="10"/>
      <c r="B136" s="1"/>
      <c r="C136" s="1"/>
      <c r="D136" s="1"/>
      <c r="E136" s="1"/>
      <c r="F136" s="1"/>
      <c r="G136" s="1"/>
      <c r="H136" s="1"/>
      <c r="I136" s="1"/>
      <c r="J136" s="10"/>
      <c r="K136" s="48"/>
      <c r="L136" s="10"/>
      <c r="M136" s="60"/>
      <c r="N136" s="10"/>
      <c r="O136" s="46"/>
      <c r="P136" s="46"/>
      <c r="Q136" s="21"/>
      <c r="R136" s="10"/>
    </row>
    <row r="137" spans="1:18" s="4" customFormat="1" ht="24" customHeight="1">
      <c r="A137" s="10"/>
      <c r="B137" s="1"/>
      <c r="C137" s="1"/>
      <c r="D137" s="1"/>
      <c r="E137" s="1"/>
      <c r="F137" s="1"/>
      <c r="G137" s="1"/>
      <c r="H137" s="1"/>
      <c r="I137" s="1"/>
      <c r="J137" s="10"/>
      <c r="K137" s="48"/>
      <c r="L137" s="10"/>
      <c r="M137" s="61"/>
      <c r="N137" s="10"/>
      <c r="O137" s="46"/>
      <c r="P137" s="46"/>
      <c r="Q137" s="21"/>
      <c r="R137" s="10"/>
    </row>
    <row r="138" spans="1:18" s="4" customFormat="1" ht="24" customHeight="1">
      <c r="A138" s="10"/>
      <c r="B138" s="1"/>
      <c r="C138" s="1"/>
      <c r="D138" s="1"/>
      <c r="E138" s="1"/>
      <c r="F138" s="1"/>
      <c r="G138" s="1"/>
      <c r="H138" s="1"/>
      <c r="I138" s="1"/>
      <c r="J138" s="10"/>
      <c r="K138" s="48"/>
      <c r="L138" s="10"/>
      <c r="M138" s="60"/>
      <c r="N138" s="10"/>
      <c r="O138" s="46"/>
      <c r="P138" s="46"/>
      <c r="Q138" s="21"/>
      <c r="R138" s="10"/>
    </row>
    <row r="139" spans="1:18" s="4" customFormat="1" ht="24" customHeight="1">
      <c r="A139" s="10"/>
      <c r="B139" s="1"/>
      <c r="C139" s="1"/>
      <c r="D139" s="1"/>
      <c r="E139" s="1"/>
      <c r="F139" s="1"/>
      <c r="G139" s="1"/>
      <c r="H139" s="1"/>
      <c r="I139" s="1"/>
      <c r="J139" s="10"/>
      <c r="K139" s="48"/>
      <c r="L139" s="10"/>
      <c r="M139" s="60"/>
      <c r="N139" s="10"/>
      <c r="O139" s="46"/>
      <c r="P139" s="46"/>
      <c r="Q139" s="21"/>
      <c r="R139" s="10"/>
    </row>
    <row r="140" spans="1:18" s="4" customFormat="1" ht="13.5" customHeight="1">
      <c r="A140" s="9"/>
      <c r="B140" s="1"/>
      <c r="C140" s="1"/>
      <c r="D140" s="1"/>
      <c r="E140" s="1"/>
      <c r="F140" s="1"/>
      <c r="G140" s="1"/>
      <c r="H140" s="1"/>
      <c r="I140" s="1"/>
      <c r="J140" s="9"/>
      <c r="K140" s="9"/>
      <c r="L140" s="9"/>
      <c r="M140" s="9"/>
      <c r="N140" s="9"/>
      <c r="O140" s="7"/>
      <c r="P140" s="9"/>
      <c r="Q140" s="9"/>
      <c r="R140" s="9"/>
    </row>
  </sheetData>
  <mergeCells count="9">
    <mergeCell ref="B126:B133"/>
    <mergeCell ref="H10:I10"/>
    <mergeCell ref="Q10:R10"/>
    <mergeCell ref="Q58:R58"/>
    <mergeCell ref="H58:I58"/>
    <mergeCell ref="B84:B87"/>
    <mergeCell ref="K84:K87"/>
    <mergeCell ref="H98:I98"/>
    <mergeCell ref="Q98:R98"/>
  </mergeCells>
  <phoneticPr fontId="2"/>
  <pageMargins left="0.81" right="0.49" top="0.47" bottom="0.35" header="0.4" footer="0.21"/>
  <pageSetup paperSize="9" scale="81" orientation="portrait" r:id="rId1"/>
  <headerFooter alignWithMargins="0"/>
  <rowBreaks count="1" manualBreakCount="1">
    <brk id="88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個人種目</vt:lpstr>
      <vt:lpstr>所属</vt:lpstr>
      <vt:lpstr>プロ版下</vt:lpstr>
      <vt:lpstr>プロ版下!Print_Area</vt:lpstr>
    </vt:vector>
  </TitlesOfParts>
  <Company>MAT Corp.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TPX</dc:creator>
  <cp:lastModifiedBy>福井県教育庁</cp:lastModifiedBy>
  <cp:lastPrinted>2018-04-02T23:24:47Z</cp:lastPrinted>
  <dcterms:created xsi:type="dcterms:W3CDTF">2005-09-06T05:00:03Z</dcterms:created>
  <dcterms:modified xsi:type="dcterms:W3CDTF">2018-04-02T23:24:54Z</dcterms:modified>
</cp:coreProperties>
</file>