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10080" activeTab="2"/>
  </bookViews>
  <sheets>
    <sheet name="個人種目" sheetId="1" r:id="rId1"/>
    <sheet name="所属" sheetId="2" r:id="rId2"/>
    <sheet name="プロ版下" sheetId="8" r:id="rId3"/>
  </sheets>
  <externalReferences>
    <externalReference r:id="rId4"/>
  </externalReferences>
  <definedNames>
    <definedName name="_xlnm._FilterDatabase" localSheetId="0" hidden="1">個人種目!$A$1:$H$501</definedName>
    <definedName name="_xlnm.Print_Area" localSheetId="2">プロ版下!$A$1:$R$122</definedName>
  </definedNames>
  <calcPr calcId="145621"/>
</workbook>
</file>

<file path=xl/calcChain.xml><?xml version="1.0" encoding="utf-8"?>
<calcChain xmlns="http://schemas.openxmlformats.org/spreadsheetml/2006/main">
  <c r="D92" i="8" l="1"/>
  <c r="F91" i="8"/>
  <c r="D91" i="8"/>
  <c r="D90" i="8"/>
  <c r="F89" i="8"/>
  <c r="D89" i="8"/>
  <c r="D88" i="8"/>
  <c r="F87" i="8"/>
  <c r="D87" i="8"/>
  <c r="D86" i="8"/>
  <c r="F85" i="8"/>
  <c r="D85" i="8"/>
  <c r="D84" i="8"/>
  <c r="F83" i="8"/>
  <c r="D83" i="8"/>
  <c r="D33" i="8"/>
  <c r="F32" i="8"/>
  <c r="D32" i="8"/>
  <c r="D31" i="8"/>
  <c r="F30" i="8"/>
  <c r="D30" i="8"/>
  <c r="D29" i="8"/>
  <c r="F28" i="8"/>
  <c r="D28" i="8"/>
  <c r="D27" i="8"/>
  <c r="F26" i="8"/>
  <c r="D26" i="8"/>
  <c r="D25" i="8"/>
  <c r="F24" i="8"/>
  <c r="D24" i="8"/>
  <c r="H17" i="1" l="1"/>
  <c r="H15" i="1"/>
  <c r="H16" i="1"/>
  <c r="H20" i="1"/>
  <c r="H19" i="1"/>
  <c r="H18" i="1"/>
  <c r="H12" i="1"/>
  <c r="H11" i="1"/>
  <c r="H10" i="1"/>
  <c r="H9" i="1"/>
  <c r="H8" i="1"/>
  <c r="H7" i="1"/>
  <c r="H4" i="1"/>
  <c r="H6" i="1"/>
  <c r="H5" i="1"/>
  <c r="H3" i="1"/>
  <c r="H2" i="1"/>
  <c r="H13" i="1"/>
  <c r="H14" i="1"/>
  <c r="D44" i="8" l="1"/>
  <c r="F52" i="8"/>
  <c r="D52" i="8"/>
  <c r="D51" i="8"/>
  <c r="F50" i="8"/>
  <c r="D50" i="8"/>
  <c r="D49" i="8"/>
  <c r="F48" i="8"/>
  <c r="D48" i="8"/>
  <c r="D47" i="8"/>
  <c r="F46" i="8"/>
  <c r="D46" i="8"/>
  <c r="D45" i="8"/>
  <c r="F44" i="8"/>
  <c r="D43" i="8"/>
  <c r="F42" i="8"/>
  <c r="D42" i="8"/>
  <c r="D41" i="8"/>
  <c r="F40" i="8"/>
  <c r="D40" i="8"/>
  <c r="D39" i="8"/>
  <c r="F38" i="8"/>
  <c r="D38" i="8"/>
  <c r="D12" i="8"/>
  <c r="D113" i="8" l="1"/>
  <c r="D112" i="8"/>
  <c r="D82" i="8"/>
  <c r="D81" i="8"/>
  <c r="D80" i="8"/>
  <c r="D79" i="8"/>
  <c r="D78" i="8"/>
  <c r="D77" i="8"/>
  <c r="D76" i="8"/>
  <c r="D75" i="8"/>
  <c r="D74" i="8"/>
  <c r="D73" i="8"/>
  <c r="D72" i="8"/>
  <c r="D23" i="8" l="1"/>
  <c r="D22" i="8"/>
  <c r="D21" i="8"/>
  <c r="D20" i="8"/>
  <c r="D19" i="8"/>
  <c r="D18" i="8"/>
  <c r="D17" i="8"/>
  <c r="D16" i="8"/>
  <c r="D15" i="8"/>
  <c r="D14" i="8"/>
  <c r="D13" i="8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30" i="1"/>
  <c r="H29" i="1"/>
  <c r="H27" i="1"/>
  <c r="H28" i="1"/>
  <c r="D71" i="8"/>
  <c r="F12" i="8" l="1"/>
  <c r="F77" i="8"/>
  <c r="F79" i="8"/>
  <c r="F71" i="8"/>
  <c r="F81" i="8"/>
  <c r="F73" i="8"/>
  <c r="F112" i="8"/>
  <c r="F75" i="8"/>
  <c r="F20" i="8"/>
  <c r="F18" i="8"/>
  <c r="F16" i="8"/>
  <c r="F14" i="8"/>
  <c r="F22" i="8"/>
</calcChain>
</file>

<file path=xl/sharedStrings.xml><?xml version="1.0" encoding="utf-8"?>
<sst xmlns="http://schemas.openxmlformats.org/spreadsheetml/2006/main" count="192" uniqueCount="109">
  <si>
    <t>No.</t>
    <phoneticPr fontId="2"/>
  </si>
  <si>
    <t>氏　名</t>
    <rPh sb="0" eb="1">
      <t>シ</t>
    </rPh>
    <rPh sb="2" eb="3">
      <t>メイ</t>
    </rPh>
    <phoneticPr fontId="2"/>
  </si>
  <si>
    <t>所　属</t>
    <rPh sb="0" eb="1">
      <t>トコロ</t>
    </rPh>
    <rPh sb="2" eb="3">
      <t>ゾク</t>
    </rPh>
    <phoneticPr fontId="2"/>
  </si>
  <si>
    <t>400m</t>
    <phoneticPr fontId="2"/>
  </si>
  <si>
    <t>ORD</t>
    <phoneticPr fontId="2"/>
  </si>
  <si>
    <t>（順位）記録</t>
    <rPh sb="4" eb="6">
      <t>キロク</t>
    </rPh>
    <phoneticPr fontId="2"/>
  </si>
  <si>
    <t>800m</t>
    <phoneticPr fontId="2"/>
  </si>
  <si>
    <t>1200m</t>
    <phoneticPr fontId="2"/>
  </si>
  <si>
    <t>ORD</t>
    <phoneticPr fontId="2"/>
  </si>
  <si>
    <t>No.</t>
    <phoneticPr fontId="2"/>
  </si>
  <si>
    <t>　：　．</t>
    <phoneticPr fontId="2"/>
  </si>
  <si>
    <t>N3</t>
  </si>
  <si>
    <t>DB</t>
  </si>
  <si>
    <t>N1</t>
  </si>
  <si>
    <t>N2</t>
  </si>
  <si>
    <t>SX</t>
  </si>
  <si>
    <t>KC</t>
  </si>
  <si>
    <t>MC</t>
  </si>
  <si>
    <t>ZK</t>
  </si>
  <si>
    <t>県　記　録　　 9'18"75　　 酒井　優衣　　城西大　　　 2008</t>
    <rPh sb="18" eb="20">
      <t>サカイ</t>
    </rPh>
    <rPh sb="21" eb="22">
      <t>ユウ</t>
    </rPh>
    <rPh sb="22" eb="23">
      <t>イ</t>
    </rPh>
    <rPh sb="25" eb="27">
      <t>ジョウサイ</t>
    </rPh>
    <rPh sb="27" eb="28">
      <t>ダイ</t>
    </rPh>
    <phoneticPr fontId="2"/>
  </si>
  <si>
    <t>1600m</t>
    <phoneticPr fontId="2"/>
  </si>
  <si>
    <t>2000m</t>
    <phoneticPr fontId="2"/>
  </si>
  <si>
    <t>2400m</t>
    <phoneticPr fontId="2"/>
  </si>
  <si>
    <t>2800m</t>
    <phoneticPr fontId="2"/>
  </si>
  <si>
    <t>1000m</t>
    <phoneticPr fontId="2"/>
  </si>
  <si>
    <t>　.</t>
    <phoneticPr fontId="2"/>
  </si>
  <si>
    <t>(   )　　:　　.</t>
    <phoneticPr fontId="2"/>
  </si>
  <si>
    <t>美方高</t>
  </si>
  <si>
    <t>若狭高</t>
  </si>
  <si>
    <t>三方中</t>
  </si>
  <si>
    <t>N1</t>
    <phoneticPr fontId="2"/>
  </si>
  <si>
    <t>総合</t>
    <rPh sb="0" eb="2">
      <t>ソウゴウ</t>
    </rPh>
    <phoneticPr fontId="2"/>
  </si>
  <si>
    <t>順位</t>
    <rPh sb="0" eb="2">
      <t>ジュンイ</t>
    </rPh>
    <phoneticPr fontId="2"/>
  </si>
  <si>
    <t>No.</t>
    <phoneticPr fontId="2"/>
  </si>
  <si>
    <t>記録</t>
    <rPh sb="0" eb="2">
      <t>キロク</t>
    </rPh>
    <phoneticPr fontId="2"/>
  </si>
  <si>
    <t xml:space="preserve">   　　:　　.</t>
  </si>
  <si>
    <t>女子　　８００ｍ</t>
    <rPh sb="0" eb="2">
      <t>ジョシ</t>
    </rPh>
    <phoneticPr fontId="2"/>
  </si>
  <si>
    <t>県　記　録　　 2'06"54　　 山形依希子　　嶺南東養護教員　　2000</t>
    <rPh sb="18" eb="20">
      <t>ヤマガタ</t>
    </rPh>
    <rPh sb="20" eb="21">
      <t>イ</t>
    </rPh>
    <rPh sb="21" eb="22">
      <t>キ</t>
    </rPh>
    <rPh sb="22" eb="23">
      <t>コ</t>
    </rPh>
    <rPh sb="25" eb="27">
      <t>レイナン</t>
    </rPh>
    <rPh sb="27" eb="28">
      <t>ヒガシ</t>
    </rPh>
    <rPh sb="28" eb="30">
      <t>ヨウゴ</t>
    </rPh>
    <rPh sb="30" eb="32">
      <t>キョウイン</t>
    </rPh>
    <phoneticPr fontId="2"/>
  </si>
  <si>
    <t>県高校記録　　 2'09"93     村浪　真穂　　敦賀　　　　　　　1997</t>
    <rPh sb="0" eb="1">
      <t>ケン</t>
    </rPh>
    <rPh sb="1" eb="3">
      <t>コウコウ</t>
    </rPh>
    <rPh sb="3" eb="5">
      <t>キロク</t>
    </rPh>
    <rPh sb="20" eb="21">
      <t>ムラ</t>
    </rPh>
    <rPh sb="21" eb="22">
      <t>ナミ</t>
    </rPh>
    <rPh sb="23" eb="25">
      <t>マホ</t>
    </rPh>
    <rPh sb="27" eb="29">
      <t>ツルガ</t>
    </rPh>
    <phoneticPr fontId="2"/>
  </si>
  <si>
    <t>県中学記録　　 2'13"71     竹中　奈緒　　三方　　　　　　　1992</t>
    <rPh sb="0" eb="1">
      <t>ケン</t>
    </rPh>
    <rPh sb="1" eb="3">
      <t>チュウガク</t>
    </rPh>
    <rPh sb="3" eb="5">
      <t>キロク</t>
    </rPh>
    <rPh sb="20" eb="22">
      <t>タケナカ</t>
    </rPh>
    <rPh sb="23" eb="25">
      <t>ナオ</t>
    </rPh>
    <rPh sb="27" eb="29">
      <t>ミカタ</t>
    </rPh>
    <phoneticPr fontId="2"/>
  </si>
  <si>
    <t>高校大会記録　 2'21"7      安里　友希　　美方　　　　　　　2004</t>
    <rPh sb="0" eb="2">
      <t>コウコウ</t>
    </rPh>
    <rPh sb="2" eb="4">
      <t>タイカイ</t>
    </rPh>
    <rPh sb="4" eb="6">
      <t>キロク</t>
    </rPh>
    <rPh sb="20" eb="22">
      <t>アサト</t>
    </rPh>
    <rPh sb="23" eb="24">
      <t>ユウ</t>
    </rPh>
    <rPh sb="24" eb="25">
      <t>キ</t>
    </rPh>
    <rPh sb="27" eb="29">
      <t>ミカタ</t>
    </rPh>
    <phoneticPr fontId="2"/>
  </si>
  <si>
    <t>中学大会記録　 2'25"7      横山三希子　　明道　　　　　　　2004</t>
    <rPh sb="0" eb="2">
      <t>チュウガク</t>
    </rPh>
    <rPh sb="2" eb="4">
      <t>タイカイ</t>
    </rPh>
    <rPh sb="4" eb="6">
      <t>キロク</t>
    </rPh>
    <rPh sb="20" eb="22">
      <t>ヨコヤマ</t>
    </rPh>
    <rPh sb="22" eb="25">
      <t>ミキコ</t>
    </rPh>
    <rPh sb="27" eb="29">
      <t>メイドウ</t>
    </rPh>
    <phoneticPr fontId="2"/>
  </si>
  <si>
    <t>女子　　１５００ｍ</t>
    <rPh sb="0" eb="2">
      <t>ジョシ</t>
    </rPh>
    <phoneticPr fontId="2"/>
  </si>
  <si>
    <t>県　記　録　　 4'20"60　　 竹中　奈緒　　美方高　　　 1994</t>
    <rPh sb="18" eb="20">
      <t>タケナカ</t>
    </rPh>
    <rPh sb="21" eb="23">
      <t>ナオ</t>
    </rPh>
    <rPh sb="25" eb="27">
      <t>ミカタ</t>
    </rPh>
    <rPh sb="27" eb="28">
      <t>コウ</t>
    </rPh>
    <phoneticPr fontId="2"/>
  </si>
  <si>
    <t>県高校記録　　 4'20"60　　 竹中　奈緒　　美方　　　　 1994</t>
    <rPh sb="1" eb="3">
      <t>コウコウ</t>
    </rPh>
    <rPh sb="18" eb="20">
      <t>タケナカ</t>
    </rPh>
    <rPh sb="21" eb="23">
      <t>ナオ</t>
    </rPh>
    <rPh sb="25" eb="27">
      <t>ミカタ</t>
    </rPh>
    <phoneticPr fontId="2"/>
  </si>
  <si>
    <t>県中学記録　　 4'29"81　　 竹中　奈緒　　三方　　　　 1992</t>
    <rPh sb="1" eb="3">
      <t>チュウガク</t>
    </rPh>
    <rPh sb="3" eb="5">
      <t>キロク</t>
    </rPh>
    <rPh sb="18" eb="20">
      <t>タケナカ</t>
    </rPh>
    <rPh sb="21" eb="23">
      <t>ナオ</t>
    </rPh>
    <rPh sb="25" eb="27">
      <t>ミカタ</t>
    </rPh>
    <phoneticPr fontId="2"/>
  </si>
  <si>
    <t>高校大会記録　 4'46"4 　　 松見早希子　　美方　　　　 2004</t>
    <rPh sb="0" eb="2">
      <t>コウコウ</t>
    </rPh>
    <rPh sb="2" eb="4">
      <t>タイカイ</t>
    </rPh>
    <rPh sb="18" eb="20">
      <t>マツミ</t>
    </rPh>
    <rPh sb="20" eb="23">
      <t>サキコ</t>
    </rPh>
    <rPh sb="25" eb="27">
      <t>ミカタ</t>
    </rPh>
    <phoneticPr fontId="2"/>
  </si>
  <si>
    <t>中学大会記録　 4'46"2 　　 平井　　恵　　小浜第二　　 2004</t>
    <rPh sb="0" eb="2">
      <t>チュウガク</t>
    </rPh>
    <rPh sb="2" eb="4">
      <t>タイカイ</t>
    </rPh>
    <rPh sb="4" eb="6">
      <t>キロク</t>
    </rPh>
    <rPh sb="18" eb="20">
      <t>ヒライ</t>
    </rPh>
    <rPh sb="22" eb="23">
      <t>メグミ</t>
    </rPh>
    <rPh sb="25" eb="27">
      <t>オバマ</t>
    </rPh>
    <rPh sb="27" eb="29">
      <t>ダイニ</t>
    </rPh>
    <phoneticPr fontId="2"/>
  </si>
  <si>
    <t>決勝</t>
    <rPh sb="0" eb="2">
      <t>ケッショウ</t>
    </rPh>
    <phoneticPr fontId="2"/>
  </si>
  <si>
    <t>女子　　３０００ｍ</t>
    <rPh sb="0" eb="2">
      <t>ジョシ</t>
    </rPh>
    <phoneticPr fontId="2"/>
  </si>
  <si>
    <t>県高校記録　　 9'19"05　　 松見早希子　　美方　　　　 2006</t>
    <rPh sb="1" eb="3">
      <t>コウコウ</t>
    </rPh>
    <rPh sb="18" eb="20">
      <t>マツミ</t>
    </rPh>
    <rPh sb="20" eb="23">
      <t>サキコ</t>
    </rPh>
    <rPh sb="25" eb="27">
      <t>ミカタ</t>
    </rPh>
    <phoneticPr fontId="2"/>
  </si>
  <si>
    <t>県中学記録　　 9'50"62　　 真柄　　碧　　南越　　　　 2011</t>
    <rPh sb="1" eb="3">
      <t>チュウガク</t>
    </rPh>
    <rPh sb="3" eb="5">
      <t>キロク</t>
    </rPh>
    <rPh sb="18" eb="20">
      <t>マカラ</t>
    </rPh>
    <rPh sb="22" eb="23">
      <t>ミドリ</t>
    </rPh>
    <rPh sb="25" eb="27">
      <t>ナンエツ</t>
    </rPh>
    <phoneticPr fontId="2"/>
  </si>
  <si>
    <t>高校大会記録　 9'51"5 　　 平井　　恵　　小浜第二　　 2007</t>
    <rPh sb="0" eb="2">
      <t>コウコウ</t>
    </rPh>
    <rPh sb="2" eb="4">
      <t>タイカイ</t>
    </rPh>
    <rPh sb="18" eb="20">
      <t>ヒライ</t>
    </rPh>
    <rPh sb="22" eb="23">
      <t>メグミ</t>
    </rPh>
    <rPh sb="25" eb="27">
      <t>オバマ</t>
    </rPh>
    <rPh sb="27" eb="29">
      <t>ダイニ</t>
    </rPh>
    <phoneticPr fontId="2"/>
  </si>
  <si>
    <t>中学大会記録　10'56"8 　　 青木　麗薫　　武生第六　　 2008</t>
    <rPh sb="0" eb="2">
      <t>チュウガク</t>
    </rPh>
    <rPh sb="2" eb="4">
      <t>タイカイ</t>
    </rPh>
    <rPh sb="4" eb="6">
      <t>キロク</t>
    </rPh>
    <rPh sb="18" eb="20">
      <t>アオキ</t>
    </rPh>
    <rPh sb="21" eb="22">
      <t>レイ</t>
    </rPh>
    <rPh sb="22" eb="23">
      <t>クン</t>
    </rPh>
    <rPh sb="25" eb="27">
      <t>タケフ</t>
    </rPh>
    <rPh sb="27" eb="29">
      <t>ダイロク</t>
    </rPh>
    <phoneticPr fontId="2"/>
  </si>
  <si>
    <t>上中中</t>
  </si>
  <si>
    <t>美浜中</t>
  </si>
  <si>
    <t>ｸﾎﾞﾀ ｻｴ</t>
  </si>
  <si>
    <t>山田 悠華(1)</t>
  </si>
  <si>
    <t>ﾔﾏﾀﾞ ﾊﾙｶ</t>
  </si>
  <si>
    <t>兼松 香乃(1)</t>
  </si>
  <si>
    <t>ｶﾈﾏﾂ ｶﾉ</t>
  </si>
  <si>
    <t>石丸 ひかり(3)</t>
  </si>
  <si>
    <t>ｲｼﾏﾙ ﾋｶﾘ</t>
  </si>
  <si>
    <t>久保田 早恵(3)</t>
  </si>
  <si>
    <t>田辺 愛奈(2)</t>
  </si>
  <si>
    <t>ﾀﾅﾍﾞ ﾏﾅ</t>
  </si>
  <si>
    <t>中村 朋香(2)</t>
  </si>
  <si>
    <t>ﾅｶﾑﾗ ﾄﾓｶ</t>
  </si>
  <si>
    <t>飯塚 月美(2)</t>
  </si>
  <si>
    <t>ｲｲﾂﾞｶ ﾂｸﾐ</t>
  </si>
  <si>
    <t>藤井 結愛(2)</t>
  </si>
  <si>
    <t>ﾌｼﾞｲ ﾕｱ</t>
  </si>
  <si>
    <t>赤井 七夕子(2)</t>
  </si>
  <si>
    <t>ｱｶｲ ﾅﾕｺ</t>
  </si>
  <si>
    <t>東 優奈(2)</t>
  </si>
  <si>
    <t>ｱｽﾞﾏ ﾕｳﾅ</t>
  </si>
  <si>
    <t>荒木 汐羽(2)</t>
  </si>
  <si>
    <t>ｱﾗｷ ﾕｳ</t>
  </si>
  <si>
    <t>清常 優衣(2)</t>
  </si>
  <si>
    <t>ｷﾖﾂﾈ ﾕｲ</t>
  </si>
  <si>
    <t>飛永 朱莉(2)</t>
  </si>
  <si>
    <t>ﾄﾋﾞﾅｶﾞ ｱｶﾘ</t>
  </si>
  <si>
    <t>籔本 菜花(3)</t>
  </si>
  <si>
    <t>ﾔﾌﾞﾓﾄ ﾅﾉﾊ</t>
  </si>
  <si>
    <t>菅 凛(1)</t>
  </si>
  <si>
    <t>ｶﾝ ﾘﾝ</t>
  </si>
  <si>
    <t>橋本 結良(1)</t>
  </si>
  <si>
    <t>ﾊｼﾓﾄ ﾕﾗ</t>
  </si>
  <si>
    <t>石丸 あいり(1)</t>
  </si>
  <si>
    <t>ｲｼﾏﾙ ｱｲﾘ</t>
  </si>
  <si>
    <t>田邉 那奈(1)</t>
  </si>
  <si>
    <t>ﾀﾅﾍﾞ ﾅﾅ</t>
  </si>
  <si>
    <t>桶野 想乃(1)</t>
  </si>
  <si>
    <t>ｵｹﾉ ｺｺﾉ</t>
  </si>
  <si>
    <t>福井マスターズ</t>
  </si>
  <si>
    <t>ﾌｸｲﾏｽﾀｰｽﾞ</t>
  </si>
  <si>
    <t>福井県立大</t>
  </si>
  <si>
    <t>ﾌｸｲｹﾝﾘﾂﾀﾞｲ</t>
  </si>
  <si>
    <t>ﾐｶﾀﾁｭｳ</t>
  </si>
  <si>
    <t>ﾐｶﾀｺｳ</t>
  </si>
  <si>
    <t>ﾜｶｻｺｳ</t>
  </si>
  <si>
    <t>小浜二中</t>
  </si>
  <si>
    <t>ｵﾊﾞﾏﾀﾞｲﾆﾁｭｳ</t>
  </si>
  <si>
    <t>小浜中</t>
  </si>
  <si>
    <t>ｵﾊﾞﾏﾁｭｳ</t>
  </si>
  <si>
    <t>勝山南部中</t>
  </si>
  <si>
    <t>ｶﾂﾔﾏﾅﾝﾌﾞﾁｭｳ</t>
  </si>
  <si>
    <t>ｶﾐﾅｶﾁｭｳ</t>
  </si>
  <si>
    <t>ﾐﾊﾏﾁｭｳ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</si>
</sst>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ふみゴシック"/>
      <family val="3"/>
      <charset val="128"/>
    </font>
    <font>
      <b/>
      <i/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i/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6" borderId="24" applyNumberFormat="0" applyAlignment="0" applyProtection="0">
      <alignment vertical="center"/>
    </xf>
    <xf numFmtId="0" fontId="19" fillId="6" borderId="23" applyNumberFormat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7" borderId="2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27" applyNumberFormat="0" applyFont="0" applyAlignment="0" applyProtection="0">
      <alignment vertical="center"/>
    </xf>
  </cellStyleXfs>
  <cellXfs count="80">
    <xf numFmtId="0" fontId="0" fillId="0" borderId="0" xfId="0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shrinkToFit="1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horizontal="right" vertical="center" shrinkToFit="1"/>
    </xf>
    <xf numFmtId="0" fontId="7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8" fillId="0" borderId="0" xfId="0" applyFont="1"/>
    <xf numFmtId="0" fontId="7" fillId="0" borderId="7" xfId="0" applyFont="1" applyBorder="1" applyAlignment="1">
      <alignment vertical="center" shrinkToFit="1"/>
    </xf>
    <xf numFmtId="0" fontId="7" fillId="0" borderId="13" xfId="0" applyFont="1" applyBorder="1" applyAlignment="1">
      <alignment horizontal="right" vertical="center"/>
    </xf>
    <xf numFmtId="0" fontId="7" fillId="0" borderId="18" xfId="0" applyFont="1" applyBorder="1" applyAlignment="1">
      <alignment vertical="center" shrinkToFit="1"/>
    </xf>
    <xf numFmtId="0" fontId="7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3" fillId="0" borderId="17" xfId="0" applyFont="1" applyBorder="1"/>
    <xf numFmtId="0" fontId="3" fillId="0" borderId="18" xfId="0" applyFont="1" applyBorder="1"/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right" vertical="center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0" borderId="15" xfId="0" applyFont="1" applyBorder="1" applyAlignment="1">
      <alignment horizontal="center" vertical="center" textRotation="255" shrinkToFit="1"/>
    </xf>
    <xf numFmtId="0" fontId="7" fillId="0" borderId="16" xfId="0" applyFont="1" applyBorder="1" applyAlignment="1">
      <alignment horizontal="center" vertical="center" textRotation="255" shrinkToFit="1"/>
    </xf>
    <xf numFmtId="0" fontId="7" fillId="0" borderId="0" xfId="0" applyFont="1" applyBorder="1" applyAlignment="1">
      <alignment horizontal="center" vertical="center" textRotation="255" shrinkToFit="1"/>
    </xf>
    <xf numFmtId="0" fontId="9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/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shrinkToFit="1"/>
    </xf>
    <xf numFmtId="0" fontId="1" fillId="0" borderId="0" xfId="41">
      <alignment vertical="center"/>
    </xf>
    <xf numFmtId="0" fontId="1" fillId="0" borderId="0" xfId="41">
      <alignment vertical="center"/>
    </xf>
    <xf numFmtId="0" fontId="1" fillId="0" borderId="0" xfId="41">
      <alignment vertical="center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263;&#36317;&#38626;&#35352;&#37682;&#20250;&#12503;&#12525;&#30007;&#23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人種目"/>
      <sheetName val="所属"/>
      <sheetName val="プロ版下"/>
    </sheetNames>
    <sheetDataSet>
      <sheetData sheetId="0">
        <row r="2">
          <cell r="A2">
            <v>397</v>
          </cell>
          <cell r="B2">
            <v>367420397</v>
          </cell>
          <cell r="C2" t="str">
            <v>伊藤 光翼(3)</v>
          </cell>
          <cell r="D2" t="str">
            <v>ｲﾄｳ ｺｳｽｹ</v>
          </cell>
          <cell r="E2">
            <v>1</v>
          </cell>
          <cell r="F2">
            <v>20</v>
          </cell>
          <cell r="G2">
            <v>203123</v>
          </cell>
          <cell r="H2" t="str">
            <v>美方高</v>
          </cell>
        </row>
        <row r="3">
          <cell r="A3">
            <v>398</v>
          </cell>
          <cell r="B3">
            <v>366630398</v>
          </cell>
          <cell r="C3" t="str">
            <v>熊野 颯大(3)</v>
          </cell>
          <cell r="D3" t="str">
            <v>ｸﾏﾉ ｿｳﾀ</v>
          </cell>
          <cell r="E3">
            <v>1</v>
          </cell>
          <cell r="F3">
            <v>20</v>
          </cell>
          <cell r="G3">
            <v>203123</v>
          </cell>
          <cell r="H3" t="str">
            <v>美方高</v>
          </cell>
        </row>
        <row r="4">
          <cell r="A4">
            <v>401</v>
          </cell>
          <cell r="B4">
            <v>369090401</v>
          </cell>
          <cell r="C4" t="str">
            <v>谷口 蓮(3)</v>
          </cell>
          <cell r="D4" t="str">
            <v>ﾀﾆｸﾞﾁ ﾚﾝ</v>
          </cell>
          <cell r="E4">
            <v>1</v>
          </cell>
          <cell r="F4">
            <v>20</v>
          </cell>
          <cell r="G4">
            <v>203123</v>
          </cell>
          <cell r="H4" t="str">
            <v>美方高</v>
          </cell>
        </row>
        <row r="5">
          <cell r="A5">
            <v>402</v>
          </cell>
          <cell r="B5">
            <v>366760402</v>
          </cell>
          <cell r="C5" t="str">
            <v>谷﨑 寛人(3)</v>
          </cell>
          <cell r="D5" t="str">
            <v>ﾀﾆｻﾞｷ ﾋﾛﾄ</v>
          </cell>
          <cell r="E5">
            <v>1</v>
          </cell>
          <cell r="F5">
            <v>20</v>
          </cell>
          <cell r="G5">
            <v>203123</v>
          </cell>
          <cell r="H5" t="str">
            <v>美方高</v>
          </cell>
        </row>
        <row r="6">
          <cell r="A6">
            <v>403</v>
          </cell>
          <cell r="B6">
            <v>367820403</v>
          </cell>
          <cell r="C6" t="str">
            <v>時岡 宗生(3)</v>
          </cell>
          <cell r="D6" t="str">
            <v>ﾄｷｵｶ ﾑﾈｵ</v>
          </cell>
          <cell r="E6">
            <v>1</v>
          </cell>
          <cell r="F6">
            <v>20</v>
          </cell>
          <cell r="G6">
            <v>203123</v>
          </cell>
          <cell r="H6" t="str">
            <v>美方高</v>
          </cell>
        </row>
        <row r="7">
          <cell r="A7">
            <v>404</v>
          </cell>
          <cell r="B7">
            <v>366180404</v>
          </cell>
          <cell r="C7" t="str">
            <v>日置 真斉(3)</v>
          </cell>
          <cell r="D7" t="str">
            <v>ﾋｵｷ ﾅｵﾏｻ</v>
          </cell>
          <cell r="E7">
            <v>1</v>
          </cell>
          <cell r="F7">
            <v>20</v>
          </cell>
          <cell r="G7">
            <v>203123</v>
          </cell>
          <cell r="H7" t="str">
            <v>美方高</v>
          </cell>
        </row>
        <row r="8">
          <cell r="A8">
            <v>406</v>
          </cell>
          <cell r="B8">
            <v>372450406</v>
          </cell>
          <cell r="C8" t="str">
            <v>大谷 優那斗(2)</v>
          </cell>
          <cell r="D8" t="str">
            <v>ｵｵﾀﾆ ﾕﾅﾄ</v>
          </cell>
          <cell r="E8">
            <v>1</v>
          </cell>
          <cell r="F8">
            <v>20</v>
          </cell>
          <cell r="G8">
            <v>203123</v>
          </cell>
          <cell r="H8" t="str">
            <v>美方高</v>
          </cell>
        </row>
        <row r="9">
          <cell r="A9">
            <v>409</v>
          </cell>
          <cell r="B9">
            <v>372410409</v>
          </cell>
          <cell r="C9" t="str">
            <v>木下 詩音(2)</v>
          </cell>
          <cell r="D9" t="str">
            <v>ｷﾉｼﾀ ｼｵﾝ</v>
          </cell>
          <cell r="E9">
            <v>1</v>
          </cell>
          <cell r="F9">
            <v>20</v>
          </cell>
          <cell r="G9">
            <v>203123</v>
          </cell>
          <cell r="H9" t="str">
            <v>美方高</v>
          </cell>
        </row>
        <row r="10">
          <cell r="A10">
            <v>410</v>
          </cell>
          <cell r="B10">
            <v>370950410</v>
          </cell>
          <cell r="C10" t="str">
            <v>小島 大輝(2)</v>
          </cell>
          <cell r="D10" t="str">
            <v>ｺｼﾞﾏ ﾋﾛｷ</v>
          </cell>
          <cell r="E10">
            <v>1</v>
          </cell>
          <cell r="F10">
            <v>20</v>
          </cell>
          <cell r="G10">
            <v>203123</v>
          </cell>
          <cell r="H10" t="str">
            <v>美方高</v>
          </cell>
        </row>
        <row r="11">
          <cell r="A11">
            <v>411</v>
          </cell>
          <cell r="B11">
            <v>370950411</v>
          </cell>
          <cell r="C11" t="str">
            <v>小島 優輝(2)</v>
          </cell>
          <cell r="D11" t="str">
            <v>ｺｼﾞﾏ ﾕｳｷ</v>
          </cell>
          <cell r="E11">
            <v>1</v>
          </cell>
          <cell r="F11">
            <v>20</v>
          </cell>
          <cell r="G11">
            <v>203123</v>
          </cell>
          <cell r="H11" t="str">
            <v>美方高</v>
          </cell>
        </row>
        <row r="12">
          <cell r="A12">
            <v>412</v>
          </cell>
          <cell r="B12">
            <v>370890412</v>
          </cell>
          <cell r="C12" t="str">
            <v>佐々木 岳史(2)</v>
          </cell>
          <cell r="D12" t="str">
            <v>ｻｻｷ ﾀｹｼ</v>
          </cell>
          <cell r="E12">
            <v>1</v>
          </cell>
          <cell r="F12">
            <v>20</v>
          </cell>
          <cell r="G12">
            <v>203123</v>
          </cell>
          <cell r="H12" t="str">
            <v>美方高</v>
          </cell>
        </row>
        <row r="13">
          <cell r="A13">
            <v>413</v>
          </cell>
          <cell r="B13">
            <v>371420413</v>
          </cell>
          <cell r="C13" t="str">
            <v>佐々木 涼介(2)</v>
          </cell>
          <cell r="D13" t="str">
            <v>ｻｻｷ ﾘｮｳｽｹ</v>
          </cell>
          <cell r="E13">
            <v>1</v>
          </cell>
          <cell r="F13">
            <v>20</v>
          </cell>
          <cell r="G13">
            <v>203123</v>
          </cell>
          <cell r="H13" t="str">
            <v>美方高</v>
          </cell>
        </row>
        <row r="14">
          <cell r="A14">
            <v>433</v>
          </cell>
          <cell r="B14">
            <v>367260433</v>
          </cell>
          <cell r="C14" t="str">
            <v>大宮 鉄矢(3)</v>
          </cell>
          <cell r="D14" t="str">
            <v>ｵｵﾐﾔ ﾃﾂﾔ</v>
          </cell>
          <cell r="E14">
            <v>1</v>
          </cell>
          <cell r="F14">
            <v>20</v>
          </cell>
          <cell r="G14">
            <v>203124</v>
          </cell>
          <cell r="H14" t="str">
            <v>若狭高</v>
          </cell>
        </row>
        <row r="15">
          <cell r="A15">
            <v>449</v>
          </cell>
          <cell r="B15">
            <v>370190449</v>
          </cell>
          <cell r="C15" t="str">
            <v>橋本 レン(2)</v>
          </cell>
          <cell r="D15" t="str">
            <v>ﾊｼﾓﾄ ﾚﾝ</v>
          </cell>
          <cell r="E15">
            <v>1</v>
          </cell>
          <cell r="F15">
            <v>20</v>
          </cell>
          <cell r="G15">
            <v>203124</v>
          </cell>
          <cell r="H15" t="str">
            <v>若狭高</v>
          </cell>
        </row>
        <row r="16">
          <cell r="A16">
            <v>608</v>
          </cell>
          <cell r="B16">
            <v>3429689</v>
          </cell>
          <cell r="C16" t="str">
            <v>北岸 辰朗(3)</v>
          </cell>
          <cell r="D16" t="str">
            <v>ｷﾀｷﾞｼ ﾀﾂﾛｳ</v>
          </cell>
          <cell r="E16">
            <v>1</v>
          </cell>
          <cell r="F16">
            <v>20</v>
          </cell>
          <cell r="G16">
            <v>200002</v>
          </cell>
          <cell r="H16" t="str">
            <v>福井県立大</v>
          </cell>
        </row>
        <row r="17">
          <cell r="A17">
            <v>643</v>
          </cell>
          <cell r="B17">
            <v>123331805</v>
          </cell>
          <cell r="C17" t="str">
            <v>森川 将治</v>
          </cell>
          <cell r="D17" t="str">
            <v>ﾓﾘｶﾜ ｼｮｳｼﾞ</v>
          </cell>
          <cell r="E17">
            <v>1</v>
          </cell>
          <cell r="F17">
            <v>20</v>
          </cell>
          <cell r="G17">
            <v>200001</v>
          </cell>
          <cell r="H17" t="str">
            <v>福井マスターズ</v>
          </cell>
        </row>
        <row r="18">
          <cell r="A18">
            <v>755</v>
          </cell>
          <cell r="B18">
            <v>2203386</v>
          </cell>
          <cell r="C18" t="str">
            <v>今井 達樹(2)</v>
          </cell>
          <cell r="D18" t="str">
            <v>ｲﾏｲ ﾀﾂｷ</v>
          </cell>
          <cell r="E18">
            <v>1</v>
          </cell>
          <cell r="F18">
            <v>20</v>
          </cell>
          <cell r="G18">
            <v>200002</v>
          </cell>
          <cell r="H18" t="str">
            <v>福井県立大</v>
          </cell>
        </row>
        <row r="19">
          <cell r="A19">
            <v>4504</v>
          </cell>
          <cell r="B19">
            <v>372874504</v>
          </cell>
          <cell r="C19" t="str">
            <v>小池 竣也(2)</v>
          </cell>
          <cell r="D19" t="str">
            <v>ｺｲｹ ｼｭﾝﾔ</v>
          </cell>
          <cell r="E19">
            <v>1</v>
          </cell>
          <cell r="F19">
            <v>20</v>
          </cell>
          <cell r="G19">
            <v>204003</v>
          </cell>
          <cell r="H19" t="str">
            <v>勝山南部中</v>
          </cell>
        </row>
        <row r="20">
          <cell r="A20">
            <v>7574</v>
          </cell>
          <cell r="B20">
            <v>380817574</v>
          </cell>
          <cell r="C20" t="str">
            <v>岩田 理希(1)</v>
          </cell>
          <cell r="D20" t="str">
            <v>ｲﾜﾀ ﾘｷ</v>
          </cell>
          <cell r="E20">
            <v>1</v>
          </cell>
          <cell r="F20">
            <v>20</v>
          </cell>
          <cell r="G20">
            <v>204006</v>
          </cell>
          <cell r="H20" t="str">
            <v>三方中</v>
          </cell>
        </row>
        <row r="21">
          <cell r="A21">
            <v>7575</v>
          </cell>
          <cell r="B21">
            <v>384407575</v>
          </cell>
          <cell r="C21" t="str">
            <v>清水 啓太(1)</v>
          </cell>
          <cell r="D21" t="str">
            <v>ｼﾐｽﾞ ｹｲﾀ</v>
          </cell>
          <cell r="E21">
            <v>1</v>
          </cell>
          <cell r="F21">
            <v>20</v>
          </cell>
          <cell r="G21">
            <v>204006</v>
          </cell>
          <cell r="H21" t="str">
            <v>三方中</v>
          </cell>
        </row>
        <row r="22">
          <cell r="A22">
            <v>7602</v>
          </cell>
          <cell r="B22">
            <v>1328431</v>
          </cell>
          <cell r="C22" t="str">
            <v>今村 爽人(1)</v>
          </cell>
          <cell r="D22" t="str">
            <v>ｲﾏﾑﾗ ｿｳﾄ</v>
          </cell>
          <cell r="E22">
            <v>1</v>
          </cell>
          <cell r="F22">
            <v>20</v>
          </cell>
          <cell r="G22">
            <v>204005</v>
          </cell>
          <cell r="H22" t="str">
            <v>美浜中</v>
          </cell>
        </row>
        <row r="23">
          <cell r="A23">
            <v>7685</v>
          </cell>
          <cell r="B23">
            <v>2319410</v>
          </cell>
          <cell r="C23" t="str">
            <v>森下 聖(2)</v>
          </cell>
          <cell r="D23" t="str">
            <v>ﾓﾘｼﾀ ｼｮｳ</v>
          </cell>
          <cell r="E23">
            <v>1</v>
          </cell>
          <cell r="F23">
            <v>20</v>
          </cell>
          <cell r="G23">
            <v>204005</v>
          </cell>
          <cell r="H23" t="str">
            <v>美浜中</v>
          </cell>
        </row>
        <row r="24">
          <cell r="A24">
            <v>7699</v>
          </cell>
          <cell r="B24">
            <v>1569547</v>
          </cell>
          <cell r="C24" t="str">
            <v>大同 陸斗(1)</v>
          </cell>
          <cell r="D24" t="str">
            <v>ﾀﾞｲﾄﾞｳ ﾘｸﾄ</v>
          </cell>
          <cell r="E24">
            <v>1</v>
          </cell>
          <cell r="F24">
            <v>20</v>
          </cell>
          <cell r="G24">
            <v>204005</v>
          </cell>
          <cell r="H24" t="str">
            <v>美浜中</v>
          </cell>
        </row>
        <row r="25">
          <cell r="A25">
            <v>8125</v>
          </cell>
          <cell r="B25">
            <v>3323586</v>
          </cell>
          <cell r="C25" t="str">
            <v>東 晃成(3)</v>
          </cell>
          <cell r="D25" t="str">
            <v>ｱｽﾞﾏ ｺｳｾｲ</v>
          </cell>
          <cell r="E25">
            <v>1</v>
          </cell>
          <cell r="F25">
            <v>20</v>
          </cell>
          <cell r="G25">
            <v>204001</v>
          </cell>
          <cell r="H25" t="str">
            <v>小浜二中</v>
          </cell>
        </row>
        <row r="26">
          <cell r="A26">
            <v>8211</v>
          </cell>
          <cell r="B26">
            <v>3324435</v>
          </cell>
          <cell r="C26" t="str">
            <v>竹村 侑己(3)</v>
          </cell>
          <cell r="D26" t="str">
            <v>ﾀｹﾑﾗ ﾕｳｷ</v>
          </cell>
          <cell r="E26">
            <v>1</v>
          </cell>
          <cell r="F26">
            <v>20</v>
          </cell>
          <cell r="G26">
            <v>204004</v>
          </cell>
          <cell r="H26" t="str">
            <v>上中中</v>
          </cell>
        </row>
        <row r="27">
          <cell r="H27" t="str">
            <v/>
          </cell>
        </row>
        <row r="28">
          <cell r="H28" t="str">
            <v/>
          </cell>
        </row>
        <row r="29">
          <cell r="H29" t="str">
            <v/>
          </cell>
        </row>
        <row r="30">
          <cell r="H30" t="str">
            <v/>
          </cell>
        </row>
        <row r="31">
          <cell r="H31" t="str">
            <v/>
          </cell>
        </row>
        <row r="32">
          <cell r="H32" t="str">
            <v/>
          </cell>
        </row>
        <row r="33">
          <cell r="H33" t="str">
            <v/>
          </cell>
        </row>
        <row r="34">
          <cell r="H34" t="str">
            <v/>
          </cell>
        </row>
        <row r="35">
          <cell r="H35" t="str">
            <v/>
          </cell>
        </row>
        <row r="36">
          <cell r="H36" t="str">
            <v/>
          </cell>
        </row>
        <row r="37">
          <cell r="H37" t="str">
            <v/>
          </cell>
        </row>
        <row r="38">
          <cell r="H38" t="str">
            <v/>
          </cell>
        </row>
        <row r="39">
          <cell r="H39" t="str">
            <v/>
          </cell>
        </row>
        <row r="40">
          <cell r="H40" t="str">
            <v/>
          </cell>
        </row>
        <row r="41">
          <cell r="H41" t="str">
            <v/>
          </cell>
        </row>
        <row r="42">
          <cell r="H42" t="str">
            <v/>
          </cell>
        </row>
        <row r="43">
          <cell r="H43" t="str">
            <v/>
          </cell>
        </row>
        <row r="44">
          <cell r="H44" t="str">
            <v/>
          </cell>
        </row>
        <row r="45">
          <cell r="H45" t="str">
            <v/>
          </cell>
        </row>
        <row r="46">
          <cell r="H46" t="str">
            <v/>
          </cell>
        </row>
        <row r="47">
          <cell r="H47" t="str">
            <v/>
          </cell>
        </row>
        <row r="48">
          <cell r="H48" t="str">
            <v/>
          </cell>
        </row>
        <row r="49">
          <cell r="H49" t="str">
            <v/>
          </cell>
        </row>
        <row r="50">
          <cell r="H50" t="str">
            <v/>
          </cell>
        </row>
        <row r="90">
          <cell r="H90" t="str">
            <v/>
          </cell>
        </row>
        <row r="91">
          <cell r="H91" t="str">
            <v/>
          </cell>
        </row>
        <row r="92">
          <cell r="H92" t="str">
            <v/>
          </cell>
        </row>
        <row r="93">
          <cell r="H93" t="str">
            <v/>
          </cell>
        </row>
        <row r="94">
          <cell r="H94" t="str">
            <v/>
          </cell>
        </row>
        <row r="95">
          <cell r="H95" t="str">
            <v/>
          </cell>
        </row>
        <row r="96">
          <cell r="H96" t="str">
            <v/>
          </cell>
        </row>
        <row r="97">
          <cell r="H97" t="str">
            <v/>
          </cell>
        </row>
        <row r="98">
          <cell r="H98" t="str">
            <v/>
          </cell>
        </row>
        <row r="99">
          <cell r="H99" t="str">
            <v/>
          </cell>
        </row>
        <row r="100">
          <cell r="H100" t="str">
            <v/>
          </cell>
        </row>
        <row r="101">
          <cell r="H101" t="str">
            <v/>
          </cell>
        </row>
        <row r="102">
          <cell r="H102" t="str">
            <v/>
          </cell>
        </row>
        <row r="103">
          <cell r="H103" t="str">
            <v/>
          </cell>
        </row>
        <row r="104">
          <cell r="H104" t="str">
            <v/>
          </cell>
        </row>
        <row r="105">
          <cell r="H105" t="str">
            <v/>
          </cell>
        </row>
        <row r="106">
          <cell r="H106" t="str">
            <v/>
          </cell>
        </row>
        <row r="107">
          <cell r="H107" t="str">
            <v/>
          </cell>
        </row>
        <row r="108">
          <cell r="H108" t="str">
            <v/>
          </cell>
        </row>
        <row r="109">
          <cell r="H109" t="str">
            <v/>
          </cell>
        </row>
        <row r="110">
          <cell r="H110" t="str">
            <v/>
          </cell>
        </row>
        <row r="111">
          <cell r="H111" t="str">
            <v/>
          </cell>
        </row>
        <row r="112">
          <cell r="H112" t="str">
            <v/>
          </cell>
        </row>
        <row r="113">
          <cell r="H113" t="str">
            <v/>
          </cell>
        </row>
        <row r="114">
          <cell r="H114" t="str">
            <v/>
          </cell>
        </row>
        <row r="115">
          <cell r="H115" t="str">
            <v/>
          </cell>
        </row>
        <row r="116">
          <cell r="H116" t="str">
            <v/>
          </cell>
        </row>
        <row r="117">
          <cell r="H117" t="str">
            <v/>
          </cell>
        </row>
        <row r="118">
          <cell r="H118" t="str">
            <v/>
          </cell>
        </row>
        <row r="119">
          <cell r="H119" t="str">
            <v/>
          </cell>
        </row>
        <row r="120">
          <cell r="H120" t="str">
            <v/>
          </cell>
        </row>
        <row r="121">
          <cell r="H121" t="str">
            <v/>
          </cell>
        </row>
        <row r="122">
          <cell r="H122" t="str">
            <v/>
          </cell>
        </row>
        <row r="123">
          <cell r="H123" t="str">
            <v/>
          </cell>
        </row>
        <row r="124">
          <cell r="H124" t="str">
            <v/>
          </cell>
        </row>
        <row r="125">
          <cell r="H125" t="str">
            <v/>
          </cell>
        </row>
        <row r="126">
          <cell r="H126" t="str">
            <v/>
          </cell>
        </row>
        <row r="127">
          <cell r="H127" t="str">
            <v/>
          </cell>
        </row>
        <row r="128">
          <cell r="H128" t="str">
            <v/>
          </cell>
        </row>
        <row r="129">
          <cell r="H129" t="str">
            <v/>
          </cell>
        </row>
        <row r="130">
          <cell r="H130" t="str">
            <v/>
          </cell>
        </row>
        <row r="131">
          <cell r="H131" t="str">
            <v/>
          </cell>
        </row>
        <row r="132">
          <cell r="H132" t="str">
            <v/>
          </cell>
        </row>
        <row r="133">
          <cell r="H133" t="str">
            <v/>
          </cell>
        </row>
        <row r="134">
          <cell r="H134" t="str">
            <v/>
          </cell>
        </row>
        <row r="135">
          <cell r="H135" t="str">
            <v/>
          </cell>
        </row>
        <row r="136">
          <cell r="H136" t="str">
            <v/>
          </cell>
        </row>
        <row r="137">
          <cell r="H137" t="str">
            <v/>
          </cell>
        </row>
        <row r="138">
          <cell r="H138" t="str">
            <v/>
          </cell>
        </row>
        <row r="139">
          <cell r="H139" t="str">
            <v/>
          </cell>
        </row>
        <row r="140">
          <cell r="H140" t="str">
            <v/>
          </cell>
        </row>
        <row r="141">
          <cell r="H141" t="str">
            <v/>
          </cell>
        </row>
        <row r="142">
          <cell r="H142" t="str">
            <v/>
          </cell>
        </row>
        <row r="143">
          <cell r="H143" t="str">
            <v/>
          </cell>
        </row>
        <row r="144">
          <cell r="H144" t="str">
            <v/>
          </cell>
        </row>
        <row r="145">
          <cell r="H145" t="str">
            <v/>
          </cell>
        </row>
        <row r="146">
          <cell r="H146" t="str">
            <v/>
          </cell>
        </row>
        <row r="147">
          <cell r="H147" t="str">
            <v/>
          </cell>
        </row>
        <row r="148">
          <cell r="H148" t="str">
            <v/>
          </cell>
        </row>
        <row r="149">
          <cell r="H149" t="str">
            <v/>
          </cell>
        </row>
        <row r="150">
          <cell r="H150" t="str">
            <v/>
          </cell>
        </row>
        <row r="151">
          <cell r="H151" t="str">
            <v/>
          </cell>
        </row>
        <row r="152">
          <cell r="H152" t="str">
            <v/>
          </cell>
        </row>
        <row r="153">
          <cell r="H153" t="str">
            <v/>
          </cell>
        </row>
        <row r="154">
          <cell r="H154" t="str">
            <v/>
          </cell>
        </row>
        <row r="155">
          <cell r="H155" t="str">
            <v/>
          </cell>
        </row>
        <row r="156">
          <cell r="H156" t="str">
            <v/>
          </cell>
        </row>
        <row r="157">
          <cell r="H157" t="str">
            <v/>
          </cell>
        </row>
        <row r="158">
          <cell r="H158" t="str">
            <v/>
          </cell>
        </row>
        <row r="159">
          <cell r="H159" t="str">
            <v/>
          </cell>
        </row>
        <row r="160">
          <cell r="H160" t="str">
            <v/>
          </cell>
        </row>
        <row r="161">
          <cell r="H161" t="str">
            <v/>
          </cell>
        </row>
        <row r="162">
          <cell r="H162" t="str">
            <v/>
          </cell>
        </row>
        <row r="163">
          <cell r="H163" t="str">
            <v/>
          </cell>
        </row>
        <row r="164">
          <cell r="H164" t="str">
            <v/>
          </cell>
        </row>
        <row r="165">
          <cell r="H165" t="str">
            <v/>
          </cell>
        </row>
        <row r="166">
          <cell r="H166" t="str">
            <v/>
          </cell>
        </row>
        <row r="167">
          <cell r="H167" t="str">
            <v/>
          </cell>
        </row>
        <row r="168">
          <cell r="H168" t="str">
            <v/>
          </cell>
        </row>
        <row r="169">
          <cell r="H169" t="str">
            <v/>
          </cell>
        </row>
        <row r="170">
          <cell r="H170" t="str">
            <v/>
          </cell>
        </row>
        <row r="171">
          <cell r="H171" t="str">
            <v/>
          </cell>
        </row>
        <row r="172">
          <cell r="H172" t="str">
            <v/>
          </cell>
        </row>
        <row r="173">
          <cell r="H173" t="str">
            <v/>
          </cell>
        </row>
        <row r="174">
          <cell r="H174" t="str">
            <v/>
          </cell>
        </row>
        <row r="175">
          <cell r="H175" t="str">
            <v/>
          </cell>
        </row>
        <row r="176">
          <cell r="H176" t="str">
            <v/>
          </cell>
        </row>
        <row r="177">
          <cell r="H177" t="str">
            <v/>
          </cell>
        </row>
        <row r="178">
          <cell r="H178" t="str">
            <v/>
          </cell>
        </row>
        <row r="179">
          <cell r="H179" t="str">
            <v/>
          </cell>
        </row>
        <row r="180">
          <cell r="H180" t="str">
            <v/>
          </cell>
        </row>
        <row r="181">
          <cell r="H181" t="str">
            <v/>
          </cell>
        </row>
        <row r="182">
          <cell r="H182" t="str">
            <v/>
          </cell>
        </row>
        <row r="183">
          <cell r="H183" t="str">
            <v/>
          </cell>
        </row>
        <row r="184">
          <cell r="H184" t="str">
            <v/>
          </cell>
        </row>
        <row r="185">
          <cell r="H185" t="str">
            <v/>
          </cell>
        </row>
        <row r="186">
          <cell r="H186" t="str">
            <v/>
          </cell>
        </row>
        <row r="187">
          <cell r="H187" t="str">
            <v/>
          </cell>
        </row>
        <row r="188">
          <cell r="H188" t="str">
            <v/>
          </cell>
        </row>
        <row r="189">
          <cell r="H189" t="str">
            <v/>
          </cell>
        </row>
        <row r="190">
          <cell r="H190" t="str">
            <v/>
          </cell>
        </row>
        <row r="191">
          <cell r="H191" t="str">
            <v/>
          </cell>
        </row>
        <row r="192">
          <cell r="H192" t="str">
            <v/>
          </cell>
        </row>
        <row r="193">
          <cell r="H193" t="str">
            <v/>
          </cell>
        </row>
        <row r="194">
          <cell r="H194" t="str">
            <v/>
          </cell>
        </row>
        <row r="195">
          <cell r="H195" t="str">
            <v/>
          </cell>
        </row>
        <row r="196">
          <cell r="H196" t="str">
            <v/>
          </cell>
        </row>
        <row r="197">
          <cell r="H197" t="str">
            <v/>
          </cell>
        </row>
        <row r="198">
          <cell r="H198" t="str">
            <v/>
          </cell>
        </row>
        <row r="199">
          <cell r="H199" t="str">
            <v/>
          </cell>
        </row>
        <row r="200">
          <cell r="H200" t="str">
            <v/>
          </cell>
        </row>
        <row r="201">
          <cell r="H201" t="str">
            <v/>
          </cell>
        </row>
        <row r="202">
          <cell r="H202" t="str">
            <v/>
          </cell>
        </row>
        <row r="203">
          <cell r="H203" t="str">
            <v/>
          </cell>
        </row>
        <row r="204">
          <cell r="H204" t="str">
            <v/>
          </cell>
        </row>
        <row r="205">
          <cell r="H205" t="str">
            <v/>
          </cell>
        </row>
        <row r="206">
          <cell r="H206" t="str">
            <v/>
          </cell>
        </row>
        <row r="207">
          <cell r="H207" t="str">
            <v/>
          </cell>
        </row>
        <row r="208">
          <cell r="H208" t="str">
            <v/>
          </cell>
        </row>
        <row r="209">
          <cell r="H209" t="str">
            <v/>
          </cell>
        </row>
        <row r="210">
          <cell r="H210" t="str">
            <v/>
          </cell>
        </row>
        <row r="211">
          <cell r="H211" t="str">
            <v/>
          </cell>
        </row>
        <row r="212">
          <cell r="H212" t="str">
            <v/>
          </cell>
        </row>
        <row r="213">
          <cell r="H213" t="str">
            <v/>
          </cell>
        </row>
        <row r="214">
          <cell r="H214" t="str">
            <v/>
          </cell>
        </row>
        <row r="215">
          <cell r="H215" t="str">
            <v/>
          </cell>
        </row>
        <row r="216">
          <cell r="H216" t="str">
            <v/>
          </cell>
        </row>
        <row r="217">
          <cell r="H217" t="str">
            <v/>
          </cell>
        </row>
        <row r="218">
          <cell r="H218" t="str">
            <v/>
          </cell>
        </row>
        <row r="219">
          <cell r="H219" t="str">
            <v/>
          </cell>
        </row>
        <row r="220">
          <cell r="H220" t="str">
            <v/>
          </cell>
        </row>
        <row r="221">
          <cell r="H221" t="str">
            <v/>
          </cell>
        </row>
        <row r="222">
          <cell r="H222" t="str">
            <v/>
          </cell>
        </row>
        <row r="223">
          <cell r="H223" t="str">
            <v/>
          </cell>
        </row>
        <row r="224">
          <cell r="H224" t="str">
            <v/>
          </cell>
        </row>
        <row r="225">
          <cell r="H225" t="str">
            <v/>
          </cell>
        </row>
        <row r="226">
          <cell r="H226" t="str">
            <v/>
          </cell>
        </row>
        <row r="227">
          <cell r="H227" t="str">
            <v/>
          </cell>
        </row>
        <row r="228">
          <cell r="H228" t="str">
            <v/>
          </cell>
        </row>
        <row r="229">
          <cell r="H229" t="str">
            <v/>
          </cell>
        </row>
        <row r="230">
          <cell r="H230" t="str">
            <v/>
          </cell>
        </row>
        <row r="231">
          <cell r="H231" t="str">
            <v/>
          </cell>
        </row>
        <row r="232">
          <cell r="H232" t="str">
            <v/>
          </cell>
        </row>
        <row r="233">
          <cell r="H233" t="str">
            <v/>
          </cell>
        </row>
        <row r="234">
          <cell r="H234" t="str">
            <v/>
          </cell>
        </row>
        <row r="235">
          <cell r="H235" t="str">
            <v/>
          </cell>
        </row>
        <row r="236">
          <cell r="H236" t="str">
            <v/>
          </cell>
        </row>
        <row r="237">
          <cell r="H237" t="str">
            <v/>
          </cell>
        </row>
        <row r="238">
          <cell r="H238" t="str">
            <v/>
          </cell>
        </row>
        <row r="239">
          <cell r="H239" t="str">
            <v/>
          </cell>
        </row>
        <row r="240">
          <cell r="H240" t="str">
            <v/>
          </cell>
        </row>
        <row r="241">
          <cell r="H241" t="str">
            <v/>
          </cell>
        </row>
        <row r="242">
          <cell r="H242" t="str">
            <v/>
          </cell>
        </row>
        <row r="243">
          <cell r="H243" t="str">
            <v/>
          </cell>
        </row>
        <row r="244">
          <cell r="H244" t="str">
            <v/>
          </cell>
        </row>
        <row r="245">
          <cell r="H245" t="str">
            <v/>
          </cell>
        </row>
        <row r="246">
          <cell r="H246" t="str">
            <v/>
          </cell>
        </row>
        <row r="247">
          <cell r="H247" t="str">
            <v/>
          </cell>
        </row>
        <row r="248">
          <cell r="H248" t="str">
            <v/>
          </cell>
        </row>
        <row r="249">
          <cell r="H249" t="str">
            <v/>
          </cell>
        </row>
        <row r="250">
          <cell r="H250" t="str">
            <v/>
          </cell>
        </row>
        <row r="251">
          <cell r="H251" t="str">
            <v/>
          </cell>
        </row>
        <row r="252">
          <cell r="H252" t="str">
            <v/>
          </cell>
        </row>
        <row r="253">
          <cell r="H253" t="str">
            <v/>
          </cell>
        </row>
        <row r="254">
          <cell r="H254" t="str">
            <v/>
          </cell>
        </row>
        <row r="255">
          <cell r="H255" t="str">
            <v/>
          </cell>
        </row>
        <row r="256">
          <cell r="H256" t="str">
            <v/>
          </cell>
        </row>
        <row r="257">
          <cell r="H257" t="str">
            <v/>
          </cell>
        </row>
        <row r="258">
          <cell r="H258" t="str">
            <v/>
          </cell>
        </row>
        <row r="259">
          <cell r="H259" t="str">
            <v/>
          </cell>
        </row>
        <row r="260">
          <cell r="H260" t="str">
            <v/>
          </cell>
        </row>
        <row r="261">
          <cell r="H261" t="str">
            <v/>
          </cell>
        </row>
        <row r="262">
          <cell r="H262" t="str">
            <v/>
          </cell>
        </row>
        <row r="263">
          <cell r="H263" t="str">
            <v/>
          </cell>
        </row>
        <row r="264">
          <cell r="H264" t="str">
            <v/>
          </cell>
        </row>
        <row r="265">
          <cell r="H265" t="str">
            <v/>
          </cell>
        </row>
        <row r="266">
          <cell r="H266" t="str">
            <v/>
          </cell>
        </row>
        <row r="267">
          <cell r="H267" t="str">
            <v/>
          </cell>
        </row>
        <row r="268">
          <cell r="H268" t="str">
            <v/>
          </cell>
        </row>
        <row r="269">
          <cell r="H269" t="str">
            <v/>
          </cell>
        </row>
        <row r="270">
          <cell r="H270" t="str">
            <v/>
          </cell>
        </row>
        <row r="271">
          <cell r="H271" t="str">
            <v/>
          </cell>
        </row>
        <row r="272">
          <cell r="H272" t="str">
            <v/>
          </cell>
        </row>
        <row r="273">
          <cell r="H273" t="str">
            <v/>
          </cell>
        </row>
        <row r="274">
          <cell r="H274" t="str">
            <v/>
          </cell>
        </row>
        <row r="275">
          <cell r="H275" t="str">
            <v/>
          </cell>
        </row>
        <row r="276">
          <cell r="H276" t="str">
            <v/>
          </cell>
        </row>
        <row r="277">
          <cell r="H277" t="str">
            <v/>
          </cell>
        </row>
        <row r="278">
          <cell r="H278" t="str">
            <v/>
          </cell>
        </row>
        <row r="279">
          <cell r="H279" t="str">
            <v/>
          </cell>
        </row>
        <row r="280">
          <cell r="H280" t="str">
            <v/>
          </cell>
        </row>
        <row r="281">
          <cell r="H281" t="str">
            <v/>
          </cell>
        </row>
        <row r="282">
          <cell r="H282" t="str">
            <v/>
          </cell>
        </row>
        <row r="283">
          <cell r="H283" t="str">
            <v/>
          </cell>
        </row>
        <row r="284">
          <cell r="H284" t="str">
            <v/>
          </cell>
        </row>
        <row r="285">
          <cell r="H285" t="str">
            <v/>
          </cell>
        </row>
        <row r="286">
          <cell r="H286" t="str">
            <v/>
          </cell>
        </row>
        <row r="287">
          <cell r="H287" t="str">
            <v/>
          </cell>
        </row>
        <row r="288">
          <cell r="H288" t="str">
            <v/>
          </cell>
        </row>
        <row r="289">
          <cell r="H289" t="str">
            <v/>
          </cell>
        </row>
        <row r="290">
          <cell r="H290" t="str">
            <v/>
          </cell>
        </row>
        <row r="291">
          <cell r="H291" t="str">
            <v/>
          </cell>
        </row>
        <row r="292">
          <cell r="H292" t="str">
            <v/>
          </cell>
        </row>
        <row r="293">
          <cell r="H293" t="str">
            <v/>
          </cell>
        </row>
        <row r="294">
          <cell r="H294" t="str">
            <v/>
          </cell>
        </row>
        <row r="295">
          <cell r="H295" t="str">
            <v/>
          </cell>
        </row>
        <row r="296">
          <cell r="H296" t="str">
            <v/>
          </cell>
        </row>
        <row r="297">
          <cell r="H297" t="str">
            <v/>
          </cell>
        </row>
        <row r="298">
          <cell r="H298" t="str">
            <v/>
          </cell>
        </row>
        <row r="299">
          <cell r="H299" t="str">
            <v/>
          </cell>
        </row>
        <row r="300">
          <cell r="H300" t="str">
            <v/>
          </cell>
        </row>
        <row r="301">
          <cell r="H301" t="str">
            <v/>
          </cell>
        </row>
        <row r="302">
          <cell r="H302" t="str">
            <v/>
          </cell>
        </row>
        <row r="303">
          <cell r="H303" t="str">
            <v/>
          </cell>
        </row>
        <row r="304">
          <cell r="H304" t="str">
            <v/>
          </cell>
        </row>
        <row r="305">
          <cell r="H305" t="str">
            <v/>
          </cell>
        </row>
        <row r="306">
          <cell r="H306" t="str">
            <v/>
          </cell>
        </row>
        <row r="307">
          <cell r="H307" t="str">
            <v/>
          </cell>
        </row>
        <row r="308">
          <cell r="H308" t="str">
            <v/>
          </cell>
        </row>
        <row r="309">
          <cell r="H309" t="str">
            <v/>
          </cell>
        </row>
        <row r="310">
          <cell r="H310" t="str">
            <v/>
          </cell>
        </row>
        <row r="311">
          <cell r="H311" t="str">
            <v/>
          </cell>
        </row>
        <row r="312">
          <cell r="H312" t="str">
            <v/>
          </cell>
        </row>
        <row r="313">
          <cell r="H313" t="str">
            <v/>
          </cell>
        </row>
        <row r="314">
          <cell r="H314" t="str">
            <v/>
          </cell>
        </row>
        <row r="315">
          <cell r="H315" t="str">
            <v/>
          </cell>
        </row>
        <row r="316">
          <cell r="H316" t="str">
            <v/>
          </cell>
        </row>
        <row r="317">
          <cell r="H317" t="str">
            <v/>
          </cell>
        </row>
        <row r="318">
          <cell r="H318" t="str">
            <v/>
          </cell>
        </row>
        <row r="319">
          <cell r="H319" t="str">
            <v/>
          </cell>
        </row>
        <row r="320">
          <cell r="H320" t="str">
            <v/>
          </cell>
        </row>
        <row r="321">
          <cell r="H321" t="str">
            <v/>
          </cell>
        </row>
        <row r="322">
          <cell r="H322" t="str">
            <v/>
          </cell>
        </row>
        <row r="323">
          <cell r="H323" t="str">
            <v/>
          </cell>
        </row>
        <row r="324">
          <cell r="H324" t="str">
            <v/>
          </cell>
        </row>
        <row r="325">
          <cell r="H325" t="str">
            <v/>
          </cell>
        </row>
        <row r="326">
          <cell r="H326" t="str">
            <v/>
          </cell>
        </row>
        <row r="327">
          <cell r="H327" t="str">
            <v/>
          </cell>
        </row>
        <row r="328">
          <cell r="H328" t="str">
            <v/>
          </cell>
        </row>
        <row r="329">
          <cell r="H329" t="str">
            <v/>
          </cell>
        </row>
        <row r="330">
          <cell r="H330" t="str">
            <v/>
          </cell>
        </row>
        <row r="331">
          <cell r="H331" t="str">
            <v/>
          </cell>
        </row>
        <row r="332">
          <cell r="H332" t="str">
            <v/>
          </cell>
        </row>
        <row r="333">
          <cell r="H333" t="str">
            <v/>
          </cell>
        </row>
        <row r="334">
          <cell r="H334" t="str">
            <v/>
          </cell>
        </row>
        <row r="335">
          <cell r="H335" t="str">
            <v/>
          </cell>
        </row>
        <row r="336">
          <cell r="H336" t="str">
            <v/>
          </cell>
        </row>
        <row r="337">
          <cell r="H337" t="str">
            <v/>
          </cell>
        </row>
        <row r="338">
          <cell r="H338" t="str">
            <v/>
          </cell>
        </row>
        <row r="339">
          <cell r="H339" t="str">
            <v/>
          </cell>
        </row>
        <row r="340">
          <cell r="H340" t="str">
            <v/>
          </cell>
        </row>
        <row r="341">
          <cell r="H341" t="str">
            <v/>
          </cell>
        </row>
        <row r="342">
          <cell r="H342" t="str">
            <v/>
          </cell>
        </row>
        <row r="343">
          <cell r="H343" t="str">
            <v/>
          </cell>
        </row>
        <row r="344">
          <cell r="H344" t="str">
            <v/>
          </cell>
        </row>
        <row r="345">
          <cell r="H345" t="str">
            <v/>
          </cell>
        </row>
        <row r="346">
          <cell r="H346" t="str">
            <v/>
          </cell>
        </row>
        <row r="347">
          <cell r="H347" t="str">
            <v/>
          </cell>
        </row>
        <row r="348">
          <cell r="H348" t="str">
            <v/>
          </cell>
        </row>
        <row r="349">
          <cell r="H349" t="str">
            <v/>
          </cell>
        </row>
        <row r="350">
          <cell r="H350" t="str">
            <v/>
          </cell>
        </row>
        <row r="351">
          <cell r="H351" t="str">
            <v/>
          </cell>
        </row>
        <row r="352">
          <cell r="H352" t="str">
            <v/>
          </cell>
        </row>
        <row r="353">
          <cell r="H353" t="str">
            <v/>
          </cell>
        </row>
        <row r="354">
          <cell r="H354" t="str">
            <v/>
          </cell>
        </row>
        <row r="355">
          <cell r="H355" t="str">
            <v/>
          </cell>
        </row>
        <row r="356">
          <cell r="H356" t="str">
            <v/>
          </cell>
        </row>
        <row r="357">
          <cell r="H357" t="str">
            <v/>
          </cell>
        </row>
        <row r="358">
          <cell r="H358" t="str">
            <v/>
          </cell>
        </row>
        <row r="359">
          <cell r="H359" t="str">
            <v/>
          </cell>
        </row>
        <row r="360">
          <cell r="H360" t="str">
            <v/>
          </cell>
        </row>
        <row r="361">
          <cell r="H361" t="str">
            <v/>
          </cell>
        </row>
        <row r="362">
          <cell r="H362" t="str">
            <v/>
          </cell>
        </row>
        <row r="363">
          <cell r="H363" t="str">
            <v/>
          </cell>
        </row>
        <row r="364">
          <cell r="H364" t="str">
            <v/>
          </cell>
        </row>
        <row r="365">
          <cell r="H365" t="str">
            <v/>
          </cell>
        </row>
        <row r="366">
          <cell r="H366" t="str">
            <v/>
          </cell>
        </row>
        <row r="367">
          <cell r="H367" t="str">
            <v/>
          </cell>
        </row>
        <row r="368">
          <cell r="H368" t="str">
            <v/>
          </cell>
        </row>
        <row r="369">
          <cell r="H369" t="str">
            <v/>
          </cell>
        </row>
        <row r="370">
          <cell r="H370" t="str">
            <v/>
          </cell>
        </row>
        <row r="371">
          <cell r="H371" t="str">
            <v/>
          </cell>
        </row>
        <row r="372">
          <cell r="H372" t="str">
            <v/>
          </cell>
        </row>
        <row r="373">
          <cell r="H373" t="str">
            <v/>
          </cell>
        </row>
        <row r="374">
          <cell r="H374" t="str">
            <v/>
          </cell>
        </row>
        <row r="375">
          <cell r="H375" t="str">
            <v/>
          </cell>
        </row>
        <row r="376">
          <cell r="H376" t="str">
            <v/>
          </cell>
        </row>
        <row r="377">
          <cell r="H377" t="str">
            <v/>
          </cell>
        </row>
        <row r="378">
          <cell r="H378" t="str">
            <v/>
          </cell>
        </row>
        <row r="379">
          <cell r="H379" t="str">
            <v/>
          </cell>
        </row>
        <row r="380">
          <cell r="H380" t="str">
            <v/>
          </cell>
        </row>
        <row r="381">
          <cell r="H381" t="str">
            <v/>
          </cell>
        </row>
        <row r="382">
          <cell r="H382" t="str">
            <v/>
          </cell>
        </row>
        <row r="383">
          <cell r="H383" t="str">
            <v/>
          </cell>
        </row>
        <row r="384">
          <cell r="H384" t="str">
            <v/>
          </cell>
        </row>
        <row r="385">
          <cell r="H385" t="str">
            <v/>
          </cell>
        </row>
        <row r="386">
          <cell r="H386" t="str">
            <v/>
          </cell>
        </row>
        <row r="387">
          <cell r="H387" t="str">
            <v/>
          </cell>
        </row>
        <row r="388">
          <cell r="H388" t="str">
            <v/>
          </cell>
        </row>
        <row r="389">
          <cell r="H389" t="str">
            <v/>
          </cell>
        </row>
        <row r="390">
          <cell r="H390" t="str">
            <v/>
          </cell>
        </row>
        <row r="391">
          <cell r="H391" t="str">
            <v/>
          </cell>
        </row>
        <row r="392">
          <cell r="H392" t="str">
            <v/>
          </cell>
        </row>
        <row r="393">
          <cell r="H393" t="str">
            <v/>
          </cell>
        </row>
        <row r="394">
          <cell r="H394" t="str">
            <v/>
          </cell>
        </row>
        <row r="395">
          <cell r="H395" t="str">
            <v/>
          </cell>
        </row>
        <row r="396">
          <cell r="H396" t="str">
            <v/>
          </cell>
        </row>
        <row r="397">
          <cell r="H397" t="str">
            <v/>
          </cell>
        </row>
        <row r="398">
          <cell r="H398" t="str">
            <v/>
          </cell>
        </row>
        <row r="399">
          <cell r="H399" t="str">
            <v/>
          </cell>
        </row>
        <row r="400">
          <cell r="H400" t="str">
            <v/>
          </cell>
        </row>
        <row r="401">
          <cell r="H401" t="str">
            <v/>
          </cell>
        </row>
        <row r="402">
          <cell r="H402" t="str">
            <v/>
          </cell>
        </row>
        <row r="403">
          <cell r="H403" t="str">
            <v/>
          </cell>
        </row>
        <row r="404">
          <cell r="H404" t="str">
            <v/>
          </cell>
        </row>
        <row r="405">
          <cell r="H405" t="str">
            <v/>
          </cell>
        </row>
        <row r="406">
          <cell r="H406" t="str">
            <v/>
          </cell>
        </row>
        <row r="407">
          <cell r="H407" t="str">
            <v/>
          </cell>
        </row>
        <row r="408">
          <cell r="H408" t="str">
            <v/>
          </cell>
        </row>
        <row r="409">
          <cell r="H409" t="str">
            <v/>
          </cell>
        </row>
        <row r="410">
          <cell r="H410" t="str">
            <v/>
          </cell>
        </row>
        <row r="411">
          <cell r="H411" t="str">
            <v/>
          </cell>
        </row>
        <row r="412">
          <cell r="H412" t="str">
            <v/>
          </cell>
        </row>
        <row r="413">
          <cell r="H413" t="str">
            <v/>
          </cell>
        </row>
        <row r="414">
          <cell r="H414" t="str">
            <v/>
          </cell>
        </row>
        <row r="415">
          <cell r="H415" t="str">
            <v/>
          </cell>
        </row>
        <row r="416">
          <cell r="H416" t="str">
            <v/>
          </cell>
        </row>
        <row r="417">
          <cell r="H417" t="str">
            <v/>
          </cell>
        </row>
        <row r="418">
          <cell r="H418" t="str">
            <v/>
          </cell>
        </row>
        <row r="419">
          <cell r="H419" t="str">
            <v/>
          </cell>
        </row>
        <row r="420">
          <cell r="H420" t="str">
            <v/>
          </cell>
        </row>
        <row r="421">
          <cell r="H421" t="str">
            <v/>
          </cell>
        </row>
        <row r="422">
          <cell r="H422" t="str">
            <v/>
          </cell>
        </row>
        <row r="423">
          <cell r="H423" t="str">
            <v/>
          </cell>
        </row>
        <row r="424">
          <cell r="H424" t="str">
            <v/>
          </cell>
        </row>
        <row r="425">
          <cell r="H425" t="str">
            <v/>
          </cell>
        </row>
        <row r="426">
          <cell r="H426" t="str">
            <v/>
          </cell>
        </row>
        <row r="427">
          <cell r="H427" t="str">
            <v/>
          </cell>
        </row>
        <row r="428">
          <cell r="H428" t="str">
            <v/>
          </cell>
        </row>
        <row r="429">
          <cell r="H429" t="str">
            <v/>
          </cell>
        </row>
        <row r="430">
          <cell r="H430" t="str">
            <v/>
          </cell>
        </row>
        <row r="431">
          <cell r="H431" t="str">
            <v/>
          </cell>
        </row>
        <row r="432">
          <cell r="H432" t="str">
            <v/>
          </cell>
        </row>
        <row r="433">
          <cell r="H433" t="str">
            <v/>
          </cell>
        </row>
        <row r="434">
          <cell r="H434" t="str">
            <v/>
          </cell>
        </row>
        <row r="435">
          <cell r="H435" t="str">
            <v/>
          </cell>
        </row>
        <row r="436">
          <cell r="H436" t="str">
            <v/>
          </cell>
        </row>
        <row r="437">
          <cell r="H437" t="str">
            <v/>
          </cell>
        </row>
        <row r="438">
          <cell r="H438" t="str">
            <v/>
          </cell>
        </row>
        <row r="439">
          <cell r="H439" t="str">
            <v/>
          </cell>
        </row>
        <row r="440">
          <cell r="H440" t="str">
            <v/>
          </cell>
        </row>
        <row r="441">
          <cell r="H441" t="str">
            <v/>
          </cell>
        </row>
        <row r="442">
          <cell r="H442" t="str">
            <v/>
          </cell>
        </row>
        <row r="443">
          <cell r="H443" t="str">
            <v/>
          </cell>
        </row>
        <row r="444">
          <cell r="H444" t="str">
            <v/>
          </cell>
        </row>
        <row r="445">
          <cell r="H445" t="str">
            <v/>
          </cell>
        </row>
        <row r="446">
          <cell r="H446" t="str">
            <v/>
          </cell>
        </row>
        <row r="447">
          <cell r="H447" t="str">
            <v/>
          </cell>
        </row>
        <row r="448">
          <cell r="H448" t="str">
            <v/>
          </cell>
        </row>
        <row r="449">
          <cell r="H449" t="str">
            <v/>
          </cell>
        </row>
        <row r="450">
          <cell r="H450" t="str">
            <v/>
          </cell>
        </row>
        <row r="451">
          <cell r="H451" t="str">
            <v/>
          </cell>
        </row>
        <row r="452">
          <cell r="H452" t="str">
            <v/>
          </cell>
        </row>
        <row r="453">
          <cell r="H453" t="str">
            <v/>
          </cell>
        </row>
        <row r="454">
          <cell r="H454" t="str">
            <v/>
          </cell>
        </row>
        <row r="455">
          <cell r="H455" t="str">
            <v/>
          </cell>
        </row>
        <row r="456">
          <cell r="H456" t="str">
            <v/>
          </cell>
        </row>
        <row r="457">
          <cell r="H457" t="str">
            <v/>
          </cell>
        </row>
        <row r="458">
          <cell r="H458" t="str">
            <v/>
          </cell>
        </row>
        <row r="459">
          <cell r="H459" t="str">
            <v/>
          </cell>
        </row>
        <row r="460">
          <cell r="H460" t="str">
            <v/>
          </cell>
        </row>
        <row r="461">
          <cell r="H461" t="str">
            <v/>
          </cell>
        </row>
        <row r="462">
          <cell r="H462" t="str">
            <v/>
          </cell>
        </row>
        <row r="463">
          <cell r="H463" t="str">
            <v/>
          </cell>
        </row>
        <row r="464">
          <cell r="H464" t="str">
            <v/>
          </cell>
        </row>
        <row r="465">
          <cell r="H465" t="str">
            <v/>
          </cell>
        </row>
        <row r="466">
          <cell r="H466" t="str">
            <v/>
          </cell>
        </row>
        <row r="467">
          <cell r="H467" t="str">
            <v/>
          </cell>
        </row>
        <row r="468">
          <cell r="H468" t="str">
            <v/>
          </cell>
        </row>
        <row r="469">
          <cell r="H469" t="str">
            <v/>
          </cell>
        </row>
        <row r="470">
          <cell r="H470" t="str">
            <v/>
          </cell>
        </row>
        <row r="471">
          <cell r="H471" t="str">
            <v/>
          </cell>
        </row>
        <row r="472">
          <cell r="H472" t="str">
            <v/>
          </cell>
        </row>
        <row r="473">
          <cell r="H473" t="str">
            <v/>
          </cell>
        </row>
        <row r="474">
          <cell r="H474" t="str">
            <v/>
          </cell>
        </row>
        <row r="475">
          <cell r="H475" t="str">
            <v/>
          </cell>
        </row>
        <row r="476">
          <cell r="H476" t="str">
            <v/>
          </cell>
        </row>
        <row r="477">
          <cell r="H477" t="str">
            <v/>
          </cell>
        </row>
        <row r="478">
          <cell r="H478" t="str">
            <v/>
          </cell>
        </row>
        <row r="479">
          <cell r="H479" t="str">
            <v/>
          </cell>
        </row>
        <row r="480">
          <cell r="H480" t="str">
            <v/>
          </cell>
        </row>
        <row r="481">
          <cell r="H481" t="str">
            <v/>
          </cell>
        </row>
        <row r="482">
          <cell r="H482" t="str">
            <v/>
          </cell>
        </row>
        <row r="483">
          <cell r="H483" t="str">
            <v/>
          </cell>
        </row>
        <row r="484">
          <cell r="H484" t="str">
            <v/>
          </cell>
        </row>
        <row r="485">
          <cell r="H485" t="str">
            <v/>
          </cell>
        </row>
        <row r="486">
          <cell r="H486" t="str">
            <v/>
          </cell>
        </row>
        <row r="487">
          <cell r="H487" t="str">
            <v/>
          </cell>
        </row>
        <row r="488">
          <cell r="H488" t="str">
            <v/>
          </cell>
        </row>
        <row r="489">
          <cell r="H489" t="str">
            <v/>
          </cell>
        </row>
        <row r="490">
          <cell r="H490" t="str">
            <v/>
          </cell>
        </row>
        <row r="491">
          <cell r="H491" t="str">
            <v/>
          </cell>
        </row>
        <row r="492">
          <cell r="H492" t="str">
            <v/>
          </cell>
        </row>
        <row r="493">
          <cell r="H493" t="str">
            <v/>
          </cell>
        </row>
        <row r="494">
          <cell r="H494" t="str">
            <v/>
          </cell>
        </row>
        <row r="495">
          <cell r="H495" t="str">
            <v/>
          </cell>
        </row>
        <row r="496">
          <cell r="H496" t="str">
            <v/>
          </cell>
        </row>
        <row r="497">
          <cell r="H497" t="str">
            <v/>
          </cell>
        </row>
        <row r="498">
          <cell r="H498" t="str">
            <v/>
          </cell>
        </row>
        <row r="499">
          <cell r="H499" t="str">
            <v/>
          </cell>
        </row>
        <row r="500">
          <cell r="H500" t="str">
            <v/>
          </cell>
        </row>
        <row r="501">
          <cell r="H501" t="str">
            <v/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7"/>
  <sheetViews>
    <sheetView zoomScale="85" zoomScaleNormal="85" workbookViewId="0">
      <pane ySplit="1" topLeftCell="A2" activePane="bottomLeft" state="frozen"/>
      <selection pane="bottomLeft" activeCell="A4" sqref="A4"/>
    </sheetView>
  </sheetViews>
  <sheetFormatPr defaultRowHeight="13.5"/>
  <cols>
    <col min="1" max="1" width="5.5" style="1" customWidth="1"/>
    <col min="2" max="2" width="10.875" style="1" bestFit="1" customWidth="1"/>
    <col min="3" max="3" width="17.75" style="1" bestFit="1" customWidth="1"/>
    <col min="4" max="4" width="12" style="1" bestFit="1" customWidth="1"/>
    <col min="5" max="6" width="3.5" style="1" bestFit="1" customWidth="1"/>
    <col min="7" max="7" width="7.5" style="1" bestFit="1" customWidth="1"/>
    <col min="8" max="8" width="16.125" style="1" bestFit="1" customWidth="1"/>
    <col min="9" max="9" width="2.5" style="1" bestFit="1" customWidth="1"/>
    <col min="10" max="10" width="3.5" style="1" bestFit="1" customWidth="1"/>
    <col min="11" max="16384" width="9" style="1"/>
  </cols>
  <sheetData>
    <row r="1" spans="1:8">
      <c r="A1" s="4" t="s">
        <v>18</v>
      </c>
      <c r="B1" s="4" t="s">
        <v>12</v>
      </c>
      <c r="C1" s="4" t="s">
        <v>30</v>
      </c>
      <c r="D1" s="4" t="s">
        <v>14</v>
      </c>
      <c r="E1" s="4" t="s">
        <v>15</v>
      </c>
      <c r="F1" s="4" t="s">
        <v>16</v>
      </c>
      <c r="G1" s="4" t="s">
        <v>17</v>
      </c>
    </row>
    <row r="2" spans="1:8">
      <c r="A2" s="77">
        <v>281</v>
      </c>
      <c r="B2" s="78">
        <v>869140281</v>
      </c>
      <c r="C2" s="78" t="s">
        <v>61</v>
      </c>
      <c r="D2" s="78" t="s">
        <v>62</v>
      </c>
      <c r="E2" s="78">
        <v>2</v>
      </c>
      <c r="F2" s="78">
        <v>20</v>
      </c>
      <c r="G2" s="78">
        <v>203123</v>
      </c>
      <c r="H2" s="1" t="str">
        <f>IF(G2="","",VLOOKUP(G2,所属!$A$2:$E$11,2))</f>
        <v>美方高</v>
      </c>
    </row>
    <row r="3" spans="1:8">
      <c r="A3" s="77">
        <v>284</v>
      </c>
      <c r="B3" s="78">
        <v>867930284</v>
      </c>
      <c r="C3" s="78" t="s">
        <v>63</v>
      </c>
      <c r="D3" s="78" t="s">
        <v>56</v>
      </c>
      <c r="E3" s="78">
        <v>2</v>
      </c>
      <c r="F3" s="78">
        <v>20</v>
      </c>
      <c r="G3" s="78">
        <v>203123</v>
      </c>
      <c r="H3" s="1" t="str">
        <f>IF(G3="","",VLOOKUP(G3,所属!$A$2:$E$11,2))</f>
        <v>美方高</v>
      </c>
    </row>
    <row r="4" spans="1:8">
      <c r="A4" s="77">
        <v>285</v>
      </c>
      <c r="B4" s="78">
        <v>872130285</v>
      </c>
      <c r="C4" s="78" t="s">
        <v>68</v>
      </c>
      <c r="D4" s="78" t="s">
        <v>69</v>
      </c>
      <c r="E4" s="78">
        <v>2</v>
      </c>
      <c r="F4" s="78">
        <v>20</v>
      </c>
      <c r="G4" s="78">
        <v>203123</v>
      </c>
      <c r="H4" s="1" t="str">
        <f>IF(G4="","",VLOOKUP(G4,所属!$A$2:$E$11,2))</f>
        <v>美方高</v>
      </c>
    </row>
    <row r="5" spans="1:8">
      <c r="A5" s="77">
        <v>290</v>
      </c>
      <c r="B5" s="78">
        <v>870670290</v>
      </c>
      <c r="C5" s="78" t="s">
        <v>64</v>
      </c>
      <c r="D5" s="78" t="s">
        <v>65</v>
      </c>
      <c r="E5" s="78">
        <v>2</v>
      </c>
      <c r="F5" s="78">
        <v>20</v>
      </c>
      <c r="G5" s="78">
        <v>203123</v>
      </c>
      <c r="H5" s="1" t="str">
        <f>IF(G5="","",VLOOKUP(G5,所属!$A$2:$E$11,2))</f>
        <v>美方高</v>
      </c>
    </row>
    <row r="6" spans="1:8">
      <c r="A6" s="77">
        <v>291</v>
      </c>
      <c r="B6" s="78">
        <v>873220291</v>
      </c>
      <c r="C6" s="78" t="s">
        <v>66</v>
      </c>
      <c r="D6" s="78" t="s">
        <v>67</v>
      </c>
      <c r="E6" s="78">
        <v>2</v>
      </c>
      <c r="F6" s="78">
        <v>20</v>
      </c>
      <c r="G6" s="78">
        <v>203123</v>
      </c>
      <c r="H6" s="1" t="str">
        <f>IF(G6="","",VLOOKUP(G6,所属!$A$2:$E$11,2))</f>
        <v>美方高</v>
      </c>
    </row>
    <row r="7" spans="1:8">
      <c r="A7" s="77">
        <v>292</v>
      </c>
      <c r="B7" s="78">
        <v>871530292</v>
      </c>
      <c r="C7" s="78" t="s">
        <v>70</v>
      </c>
      <c r="D7" s="78" t="s">
        <v>71</v>
      </c>
      <c r="E7" s="78">
        <v>2</v>
      </c>
      <c r="F7" s="78">
        <v>20</v>
      </c>
      <c r="G7" s="78">
        <v>203123</v>
      </c>
      <c r="H7" s="1" t="str">
        <f>IF(G7="","",VLOOKUP(G7,所属!$A$2:$E$11,2))</f>
        <v>美方高</v>
      </c>
    </row>
    <row r="8" spans="1:8">
      <c r="A8" s="77">
        <v>313</v>
      </c>
      <c r="B8" s="78">
        <v>870790313</v>
      </c>
      <c r="C8" s="78" t="s">
        <v>72</v>
      </c>
      <c r="D8" s="78" t="s">
        <v>73</v>
      </c>
      <c r="E8" s="78">
        <v>2</v>
      </c>
      <c r="F8" s="78">
        <v>20</v>
      </c>
      <c r="G8" s="78">
        <v>203124</v>
      </c>
      <c r="H8" s="1" t="str">
        <f>IF(G8="","",VLOOKUP(G8,所属!$A$2:$E$11,2))</f>
        <v>若狭高</v>
      </c>
    </row>
    <row r="9" spans="1:8">
      <c r="A9" s="77">
        <v>314</v>
      </c>
      <c r="B9" s="78">
        <v>871800314</v>
      </c>
      <c r="C9" s="78" t="s">
        <v>74</v>
      </c>
      <c r="D9" s="78" t="s">
        <v>75</v>
      </c>
      <c r="E9" s="78">
        <v>2</v>
      </c>
      <c r="F9" s="78">
        <v>20</v>
      </c>
      <c r="G9" s="78">
        <v>203124</v>
      </c>
      <c r="H9" s="1" t="str">
        <f>IF(G9="","",VLOOKUP(G9,所属!$A$2:$E$11,2))</f>
        <v>若狭高</v>
      </c>
    </row>
    <row r="10" spans="1:8">
      <c r="A10" s="77">
        <v>315</v>
      </c>
      <c r="B10" s="78">
        <v>869960315</v>
      </c>
      <c r="C10" s="78" t="s">
        <v>76</v>
      </c>
      <c r="D10" s="78" t="s">
        <v>77</v>
      </c>
      <c r="E10" s="78">
        <v>2</v>
      </c>
      <c r="F10" s="78">
        <v>20</v>
      </c>
      <c r="G10" s="78">
        <v>203124</v>
      </c>
      <c r="H10" s="1" t="str">
        <f>IF(G10="","",VLOOKUP(G10,所属!$A$2:$E$11,2))</f>
        <v>若狭高</v>
      </c>
    </row>
    <row r="11" spans="1:8">
      <c r="A11" s="77">
        <v>316</v>
      </c>
      <c r="B11" s="78">
        <v>871850316</v>
      </c>
      <c r="C11" s="78" t="s">
        <v>78</v>
      </c>
      <c r="D11" s="78" t="s">
        <v>79</v>
      </c>
      <c r="E11" s="78">
        <v>2</v>
      </c>
      <c r="F11" s="78">
        <v>20</v>
      </c>
      <c r="G11" s="78">
        <v>203124</v>
      </c>
      <c r="H11" s="1" t="str">
        <f>IF(G11="","",VLOOKUP(G11,所属!$A$2:$E$11,2))</f>
        <v>若狭高</v>
      </c>
    </row>
    <row r="12" spans="1:8">
      <c r="A12" s="77">
        <v>319</v>
      </c>
      <c r="B12" s="78">
        <v>869910319</v>
      </c>
      <c r="C12" s="78" t="s">
        <v>80</v>
      </c>
      <c r="D12" s="78" t="s">
        <v>81</v>
      </c>
      <c r="E12" s="78">
        <v>2</v>
      </c>
      <c r="F12" s="78">
        <v>20</v>
      </c>
      <c r="G12" s="78">
        <v>203124</v>
      </c>
      <c r="H12" s="1" t="str">
        <f>IF(G12="","",VLOOKUP(G12,所属!$A$2:$E$11,2))</f>
        <v>若狭高</v>
      </c>
    </row>
    <row r="13" spans="1:8">
      <c r="A13" s="77">
        <v>7505</v>
      </c>
      <c r="B13" s="78">
        <v>884407505</v>
      </c>
      <c r="C13" s="78" t="s">
        <v>59</v>
      </c>
      <c r="D13" s="78" t="s">
        <v>60</v>
      </c>
      <c r="E13" s="78">
        <v>2</v>
      </c>
      <c r="F13" s="78">
        <v>20</v>
      </c>
      <c r="G13" s="78">
        <v>204006</v>
      </c>
      <c r="H13" s="1" t="str">
        <f>IF(G13="","",VLOOKUP(G13,所属!$A$2:$E$11,2))</f>
        <v>三方中</v>
      </c>
    </row>
    <row r="14" spans="1:8">
      <c r="A14" s="77">
        <v>7508</v>
      </c>
      <c r="B14" s="78">
        <v>880767508</v>
      </c>
      <c r="C14" s="78" t="s">
        <v>57</v>
      </c>
      <c r="D14" s="78" t="s">
        <v>58</v>
      </c>
      <c r="E14" s="78">
        <v>2</v>
      </c>
      <c r="F14" s="78">
        <v>20</v>
      </c>
      <c r="G14" s="78">
        <v>204006</v>
      </c>
      <c r="H14" s="1" t="str">
        <f>IF(G14="","",VLOOKUP(G14,所属!$A$2:$E$11,2))</f>
        <v>三方中</v>
      </c>
    </row>
    <row r="15" spans="1:8">
      <c r="A15" s="77">
        <v>7681</v>
      </c>
      <c r="B15" s="78">
        <v>1330284</v>
      </c>
      <c r="C15" s="78" t="s">
        <v>90</v>
      </c>
      <c r="D15" s="78" t="s">
        <v>91</v>
      </c>
      <c r="E15" s="78">
        <v>2</v>
      </c>
      <c r="F15" s="78">
        <v>20</v>
      </c>
      <c r="G15" s="78">
        <v>204005</v>
      </c>
      <c r="H15" s="1" t="str">
        <f>IF(G15="","",VLOOKUP(G15,所属!$A$2:$E$11,2))</f>
        <v>美浜中</v>
      </c>
    </row>
    <row r="16" spans="1:8">
      <c r="A16" s="77">
        <v>7683</v>
      </c>
      <c r="B16" s="78">
        <v>1321437</v>
      </c>
      <c r="C16" s="78" t="s">
        <v>88</v>
      </c>
      <c r="D16" s="78" t="s">
        <v>89</v>
      </c>
      <c r="E16" s="78">
        <v>2</v>
      </c>
      <c r="F16" s="78">
        <v>20</v>
      </c>
      <c r="G16" s="78">
        <v>204005</v>
      </c>
      <c r="H16" s="1" t="str">
        <f>IF(G16="","",VLOOKUP(G16,所属!$A$2:$E$11,2))</f>
        <v>美浜中</v>
      </c>
    </row>
    <row r="17" spans="1:8">
      <c r="A17" s="77">
        <v>7684</v>
      </c>
      <c r="B17" s="78">
        <v>1206391</v>
      </c>
      <c r="C17" s="78" t="s">
        <v>92</v>
      </c>
      <c r="D17" s="78" t="s">
        <v>93</v>
      </c>
      <c r="E17" s="78">
        <v>2</v>
      </c>
      <c r="F17" s="78">
        <v>20</v>
      </c>
      <c r="G17" s="78">
        <v>204005</v>
      </c>
      <c r="H17" s="1" t="str">
        <f>IF(G17="","",VLOOKUP(G17,所属!$A$2:$E$11,2))</f>
        <v>美浜中</v>
      </c>
    </row>
    <row r="18" spans="1:8">
      <c r="A18" s="77">
        <v>8007</v>
      </c>
      <c r="B18" s="78">
        <v>3458504</v>
      </c>
      <c r="C18" s="78" t="s">
        <v>82</v>
      </c>
      <c r="D18" s="78" t="s">
        <v>83</v>
      </c>
      <c r="E18" s="78">
        <v>2</v>
      </c>
      <c r="F18" s="78">
        <v>20</v>
      </c>
      <c r="G18" s="78">
        <v>204002</v>
      </c>
      <c r="H18" s="1" t="str">
        <f>IF(G18="","",VLOOKUP(G18,所属!$A$2:$E$11,2))</f>
        <v>小浜中</v>
      </c>
    </row>
    <row r="19" spans="1:8">
      <c r="A19" s="77">
        <v>8063</v>
      </c>
      <c r="B19" s="78">
        <v>1131245</v>
      </c>
      <c r="C19" s="78" t="s">
        <v>84</v>
      </c>
      <c r="D19" s="78" t="s">
        <v>85</v>
      </c>
      <c r="E19" s="78">
        <v>2</v>
      </c>
      <c r="F19" s="78">
        <v>20</v>
      </c>
      <c r="G19" s="78">
        <v>204002</v>
      </c>
      <c r="H19" s="1" t="str">
        <f>IF(G19="","",VLOOKUP(G19,所属!$A$2:$E$11,2))</f>
        <v>小浜中</v>
      </c>
    </row>
    <row r="20" spans="1:8">
      <c r="A20" s="77">
        <v>8067</v>
      </c>
      <c r="B20" s="78">
        <v>1319308</v>
      </c>
      <c r="C20" s="78" t="s">
        <v>86</v>
      </c>
      <c r="D20" s="78" t="s">
        <v>87</v>
      </c>
      <c r="E20" s="78">
        <v>2</v>
      </c>
      <c r="F20" s="78">
        <v>20</v>
      </c>
      <c r="G20" s="78">
        <v>204002</v>
      </c>
      <c r="H20" s="1" t="str">
        <f>IF(G20="","",VLOOKUP(G20,所属!$A$2:$E$11,2))</f>
        <v>小浜中</v>
      </c>
    </row>
    <row r="21" spans="1:8">
      <c r="A21" s="44"/>
      <c r="B21" s="44"/>
      <c r="C21" s="44"/>
      <c r="D21" s="44"/>
      <c r="E21" s="44"/>
      <c r="F21" s="44"/>
      <c r="G21" s="44"/>
    </row>
    <row r="22" spans="1:8">
      <c r="A22" s="44"/>
      <c r="B22" s="44"/>
      <c r="C22" s="44"/>
      <c r="D22" s="44"/>
      <c r="E22" s="44"/>
      <c r="F22" s="44"/>
      <c r="G22" s="44"/>
    </row>
    <row r="23" spans="1:8">
      <c r="A23" s="44"/>
      <c r="B23" s="44"/>
      <c r="C23" s="44"/>
      <c r="D23" s="44"/>
      <c r="E23" s="44"/>
      <c r="F23" s="44"/>
      <c r="G23" s="44"/>
    </row>
    <row r="24" spans="1:8">
      <c r="A24" s="44"/>
      <c r="B24" s="44"/>
      <c r="C24" s="44"/>
      <c r="D24" s="44"/>
      <c r="E24" s="44"/>
      <c r="F24" s="44"/>
      <c r="G24" s="44"/>
    </row>
    <row r="25" spans="1:8">
      <c r="A25" s="44"/>
      <c r="B25" s="44"/>
      <c r="C25" s="44"/>
      <c r="D25" s="44"/>
      <c r="E25" s="44"/>
      <c r="F25" s="44"/>
      <c r="G25" s="44"/>
    </row>
    <row r="26" spans="1:8">
      <c r="A26" s="44"/>
      <c r="B26" s="44"/>
      <c r="C26" s="44"/>
      <c r="D26" s="44"/>
      <c r="E26" s="44"/>
      <c r="F26" s="44"/>
      <c r="G26" s="44"/>
    </row>
    <row r="27" spans="1:8">
      <c r="A27" s="44"/>
      <c r="B27" s="44"/>
      <c r="C27" s="44"/>
      <c r="D27" s="44"/>
      <c r="E27" s="44"/>
      <c r="F27" s="44"/>
      <c r="G27" s="44"/>
      <c r="H27" s="1" t="str">
        <f>IF(G27="","",VLOOKUP(G27,所属!$A$2:$E$101,2))</f>
        <v/>
      </c>
    </row>
    <row r="28" spans="1:8">
      <c r="A28" s="44"/>
      <c r="B28" s="44"/>
      <c r="C28" s="44"/>
      <c r="D28" s="44"/>
      <c r="E28" s="44"/>
      <c r="F28" s="44"/>
      <c r="G28" s="44"/>
      <c r="H28" s="1" t="str">
        <f>IF(G28="","",VLOOKUP(G28,所属!$A$2:$E$101,2))</f>
        <v/>
      </c>
    </row>
    <row r="29" spans="1:8">
      <c r="A29" s="44"/>
      <c r="B29" s="44"/>
      <c r="C29" s="44"/>
      <c r="D29" s="44"/>
      <c r="E29" s="44"/>
      <c r="F29" s="44"/>
      <c r="G29" s="44"/>
      <c r="H29" s="1" t="str">
        <f>IF(G29="","",VLOOKUP(G29,所属!$A$2:$E$101,2))</f>
        <v/>
      </c>
    </row>
    <row r="30" spans="1:8">
      <c r="A30" s="44"/>
      <c r="B30" s="44"/>
      <c r="C30" s="44"/>
      <c r="D30" s="44"/>
      <c r="E30" s="44"/>
      <c r="F30" s="44"/>
      <c r="G30" s="44"/>
      <c r="H30" s="1" t="str">
        <f>IF(G30="","",VLOOKUP(G30,所属!$A$2:$E$101,2))</f>
        <v/>
      </c>
    </row>
    <row r="31" spans="1:8">
      <c r="A31" s="44"/>
      <c r="B31" s="44"/>
      <c r="C31" s="44"/>
      <c r="D31" s="44"/>
      <c r="E31" s="44"/>
      <c r="F31" s="44"/>
      <c r="G31" s="44"/>
    </row>
    <row r="32" spans="1:8">
      <c r="A32" s="44"/>
      <c r="B32" s="44"/>
      <c r="C32" s="44"/>
      <c r="D32" s="44"/>
      <c r="E32" s="44"/>
      <c r="F32" s="44"/>
      <c r="G32" s="44"/>
    </row>
    <row r="33" spans="1:7">
      <c r="A33" s="44"/>
      <c r="B33" s="44"/>
      <c r="C33" s="44"/>
      <c r="D33" s="44"/>
      <c r="E33" s="44"/>
      <c r="F33" s="44"/>
      <c r="G33" s="44"/>
    </row>
    <row r="34" spans="1:7">
      <c r="A34" s="44"/>
      <c r="B34" s="44"/>
      <c r="C34" s="44"/>
      <c r="D34" s="44"/>
      <c r="E34" s="44"/>
      <c r="F34" s="44"/>
      <c r="G34" s="44"/>
    </row>
    <row r="35" spans="1:7">
      <c r="A35" s="44"/>
      <c r="B35" s="44"/>
      <c r="C35" s="44"/>
      <c r="D35" s="44"/>
      <c r="E35" s="44"/>
      <c r="F35" s="44"/>
      <c r="G35" s="44"/>
    </row>
    <row r="36" spans="1:7">
      <c r="A36" s="44"/>
      <c r="B36" s="44"/>
      <c r="C36" s="44"/>
      <c r="D36" s="44"/>
      <c r="E36" s="44"/>
      <c r="F36" s="44"/>
      <c r="G36" s="44"/>
    </row>
    <row r="37" spans="1:7">
      <c r="A37" s="44"/>
      <c r="B37" s="44"/>
      <c r="C37" s="44"/>
      <c r="D37" s="44"/>
      <c r="E37" s="44"/>
      <c r="F37" s="44"/>
      <c r="G37" s="44"/>
    </row>
    <row r="38" spans="1:7">
      <c r="A38" s="44"/>
      <c r="B38" s="44"/>
      <c r="C38" s="44"/>
      <c r="D38" s="44"/>
      <c r="E38" s="44"/>
      <c r="F38" s="44"/>
      <c r="G38" s="44"/>
    </row>
    <row r="39" spans="1:7">
      <c r="A39" s="44"/>
      <c r="B39" s="44"/>
      <c r="C39" s="44"/>
      <c r="D39" s="44"/>
      <c r="E39" s="44"/>
      <c r="F39" s="44"/>
      <c r="G39" s="44"/>
    </row>
    <row r="40" spans="1:7">
      <c r="A40" s="44"/>
      <c r="B40" s="44"/>
      <c r="C40" s="44"/>
      <c r="D40" s="44"/>
      <c r="E40" s="44"/>
      <c r="F40" s="44"/>
      <c r="G40" s="44"/>
    </row>
    <row r="41" spans="1:7">
      <c r="A41" s="44"/>
      <c r="B41" s="44"/>
      <c r="C41" s="44"/>
      <c r="D41" s="44"/>
      <c r="E41" s="44"/>
      <c r="F41" s="44"/>
      <c r="G41" s="44"/>
    </row>
    <row r="42" spans="1:7">
      <c r="A42" s="44"/>
      <c r="B42" s="44"/>
      <c r="C42" s="44"/>
      <c r="D42" s="44"/>
      <c r="E42" s="44"/>
      <c r="F42" s="44"/>
      <c r="G42" s="44"/>
    </row>
    <row r="43" spans="1:7">
      <c r="A43" s="44"/>
      <c r="B43" s="44"/>
      <c r="C43" s="44"/>
      <c r="D43" s="44"/>
      <c r="E43" s="44"/>
      <c r="F43" s="44"/>
      <c r="G43" s="44"/>
    </row>
    <row r="44" spans="1:7">
      <c r="A44" s="44"/>
      <c r="B44" s="44"/>
      <c r="C44" s="44"/>
      <c r="D44" s="44"/>
      <c r="E44" s="44"/>
      <c r="F44" s="44"/>
      <c r="G44" s="44"/>
    </row>
    <row r="45" spans="1:7">
      <c r="A45" s="44"/>
      <c r="B45" s="44"/>
      <c r="C45" s="44"/>
      <c r="D45" s="44"/>
      <c r="E45" s="44"/>
      <c r="F45" s="44"/>
      <c r="G45" s="44"/>
    </row>
    <row r="46" spans="1:7">
      <c r="A46" s="44"/>
      <c r="B46" s="44"/>
      <c r="C46" s="44"/>
      <c r="D46" s="44"/>
      <c r="E46" s="44"/>
      <c r="F46" s="44"/>
      <c r="G46" s="44"/>
    </row>
    <row r="47" spans="1:7">
      <c r="A47" s="44"/>
      <c r="B47" s="44"/>
      <c r="C47" s="44"/>
      <c r="D47" s="44"/>
      <c r="E47" s="44"/>
      <c r="F47" s="44"/>
      <c r="G47" s="44"/>
    </row>
    <row r="48" spans="1:7">
      <c r="A48" s="44"/>
      <c r="B48" s="44"/>
      <c r="C48" s="44"/>
      <c r="D48" s="44"/>
      <c r="E48" s="44"/>
      <c r="F48" s="44"/>
      <c r="G48" s="44"/>
    </row>
    <row r="49" spans="1:7">
      <c r="A49" s="44"/>
      <c r="B49" s="44"/>
      <c r="C49" s="44"/>
      <c r="D49" s="44"/>
      <c r="E49" s="44"/>
      <c r="F49" s="44"/>
      <c r="G49" s="44"/>
    </row>
    <row r="50" spans="1:7">
      <c r="A50" s="44"/>
      <c r="B50" s="44"/>
      <c r="C50" s="44"/>
      <c r="D50" s="44"/>
      <c r="E50" s="44"/>
      <c r="F50" s="44"/>
      <c r="G50" s="44"/>
    </row>
    <row r="51" spans="1:7">
      <c r="A51" s="44"/>
      <c r="B51" s="44"/>
      <c r="C51" s="44"/>
      <c r="D51" s="44"/>
      <c r="E51" s="44"/>
      <c r="F51" s="44"/>
      <c r="G51" s="44"/>
    </row>
    <row r="52" spans="1:7">
      <c r="A52" s="44"/>
      <c r="B52" s="44"/>
      <c r="C52" s="44"/>
      <c r="D52" s="44"/>
      <c r="E52" s="44"/>
      <c r="F52" s="44"/>
      <c r="G52" s="44"/>
    </row>
    <row r="53" spans="1:7">
      <c r="A53" s="44"/>
      <c r="B53" s="44"/>
      <c r="C53" s="44"/>
      <c r="D53" s="44"/>
      <c r="E53" s="44"/>
      <c r="F53" s="44"/>
      <c r="G53" s="44"/>
    </row>
    <row r="54" spans="1:7">
      <c r="A54" s="44"/>
      <c r="B54" s="44"/>
      <c r="C54" s="44"/>
      <c r="D54" s="44"/>
      <c r="E54" s="44"/>
      <c r="F54" s="44"/>
      <c r="G54" s="44"/>
    </row>
    <row r="55" spans="1:7">
      <c r="A55" s="44"/>
      <c r="B55" s="44"/>
      <c r="C55" s="44"/>
      <c r="D55" s="44"/>
      <c r="E55" s="44"/>
      <c r="F55" s="44"/>
      <c r="G55" s="44"/>
    </row>
    <row r="56" spans="1:7">
      <c r="A56" s="44"/>
      <c r="B56" s="44"/>
      <c r="C56" s="44"/>
      <c r="D56" s="44"/>
      <c r="E56" s="44"/>
      <c r="F56" s="44"/>
      <c r="G56" s="44"/>
    </row>
    <row r="57" spans="1:7">
      <c r="A57" s="44"/>
      <c r="B57" s="44"/>
      <c r="C57" s="44"/>
      <c r="D57" s="44"/>
      <c r="E57" s="44"/>
      <c r="F57" s="44"/>
      <c r="G57" s="44"/>
    </row>
    <row r="58" spans="1:7">
      <c r="A58" s="44"/>
      <c r="B58" s="44"/>
      <c r="C58" s="44"/>
      <c r="D58" s="44"/>
      <c r="E58" s="44"/>
      <c r="F58" s="44"/>
      <c r="G58" s="44"/>
    </row>
    <row r="59" spans="1:7">
      <c r="A59" s="44"/>
      <c r="B59" s="44"/>
      <c r="C59" s="44"/>
      <c r="D59" s="44"/>
      <c r="E59" s="44"/>
      <c r="F59" s="44"/>
      <c r="G59" s="44"/>
    </row>
    <row r="60" spans="1:7">
      <c r="A60" s="44"/>
      <c r="B60" s="44"/>
      <c r="C60" s="44"/>
      <c r="D60" s="44"/>
      <c r="E60" s="44"/>
      <c r="F60" s="44"/>
      <c r="G60" s="44"/>
    </row>
    <row r="61" spans="1:7">
      <c r="A61" s="44"/>
      <c r="B61" s="44"/>
      <c r="C61" s="44"/>
      <c r="D61" s="44"/>
      <c r="E61" s="44"/>
      <c r="F61" s="44"/>
      <c r="G61" s="44"/>
    </row>
    <row r="62" spans="1:7">
      <c r="A62" s="44"/>
      <c r="B62" s="44"/>
      <c r="C62" s="44"/>
      <c r="D62" s="44"/>
      <c r="E62" s="44"/>
      <c r="F62" s="44"/>
      <c r="G62" s="44"/>
    </row>
    <row r="63" spans="1:7">
      <c r="A63" s="44"/>
      <c r="B63" s="44"/>
      <c r="C63" s="44"/>
      <c r="D63" s="44"/>
      <c r="E63" s="44"/>
      <c r="F63" s="44"/>
      <c r="G63" s="44"/>
    </row>
    <row r="64" spans="1:7">
      <c r="A64" s="44"/>
      <c r="B64" s="44"/>
      <c r="C64" s="44"/>
      <c r="D64" s="44"/>
      <c r="E64" s="44"/>
      <c r="F64" s="44"/>
      <c r="G64" s="44"/>
    </row>
    <row r="65" spans="1:7">
      <c r="A65" s="44"/>
      <c r="B65" s="44"/>
      <c r="C65" s="44"/>
      <c r="D65" s="44"/>
      <c r="E65" s="44"/>
      <c r="F65" s="44"/>
      <c r="G65" s="44"/>
    </row>
    <row r="66" spans="1:7">
      <c r="A66" s="44"/>
      <c r="B66" s="44"/>
      <c r="C66" s="44"/>
      <c r="D66" s="44"/>
      <c r="E66" s="44"/>
      <c r="F66" s="44"/>
      <c r="G66" s="44"/>
    </row>
    <row r="67" spans="1:7">
      <c r="A67" s="44"/>
      <c r="B67" s="44"/>
      <c r="C67" s="44"/>
      <c r="D67" s="44"/>
      <c r="E67" s="44"/>
      <c r="F67" s="44"/>
      <c r="G67" s="44"/>
    </row>
    <row r="68" spans="1:7">
      <c r="A68" s="44"/>
      <c r="B68" s="44"/>
      <c r="C68" s="44"/>
      <c r="D68" s="44"/>
      <c r="E68" s="44"/>
      <c r="F68" s="44"/>
      <c r="G68" s="44"/>
    </row>
    <row r="69" spans="1:7">
      <c r="A69" s="44"/>
      <c r="B69" s="44"/>
      <c r="C69" s="44"/>
      <c r="D69" s="44"/>
      <c r="E69" s="44"/>
      <c r="F69" s="44"/>
      <c r="G69" s="44"/>
    </row>
    <row r="70" spans="1:7">
      <c r="A70" s="44"/>
      <c r="B70" s="44"/>
      <c r="C70" s="44"/>
      <c r="D70" s="44"/>
      <c r="E70" s="44"/>
      <c r="F70" s="44"/>
      <c r="G70" s="44"/>
    </row>
    <row r="71" spans="1:7">
      <c r="A71" s="44"/>
      <c r="B71" s="44"/>
      <c r="C71" s="44"/>
      <c r="D71" s="44"/>
      <c r="E71" s="44"/>
      <c r="F71" s="44"/>
      <c r="G71" s="44"/>
    </row>
    <row r="72" spans="1:7">
      <c r="A72" s="44"/>
      <c r="B72" s="44"/>
      <c r="C72" s="44"/>
      <c r="D72" s="44"/>
      <c r="E72" s="44"/>
      <c r="F72" s="44"/>
      <c r="G72" s="44"/>
    </row>
    <row r="73" spans="1:7">
      <c r="A73" s="44"/>
      <c r="B73" s="44"/>
      <c r="C73" s="44"/>
      <c r="D73" s="44"/>
      <c r="E73" s="44"/>
      <c r="F73" s="44"/>
      <c r="G73" s="44"/>
    </row>
    <row r="74" spans="1:7">
      <c r="A74" s="44"/>
      <c r="B74" s="44"/>
      <c r="C74" s="44"/>
      <c r="D74" s="44"/>
      <c r="E74" s="44"/>
      <c r="F74" s="44"/>
      <c r="G74" s="44"/>
    </row>
    <row r="75" spans="1:7">
      <c r="A75" s="44"/>
      <c r="B75" s="44"/>
      <c r="C75" s="44"/>
      <c r="D75" s="44"/>
      <c r="E75" s="44"/>
      <c r="F75" s="44"/>
      <c r="G75" s="44"/>
    </row>
    <row r="76" spans="1:7">
      <c r="A76" s="44"/>
      <c r="B76" s="44"/>
      <c r="C76" s="44"/>
      <c r="D76" s="44"/>
      <c r="E76" s="44"/>
      <c r="F76" s="44"/>
      <c r="G76" s="44"/>
    </row>
    <row r="77" spans="1:7">
      <c r="A77" s="44"/>
      <c r="B77" s="44"/>
      <c r="C77" s="44"/>
      <c r="D77" s="44"/>
      <c r="E77" s="44"/>
      <c r="F77" s="44"/>
      <c r="G77" s="44"/>
    </row>
    <row r="78" spans="1:7">
      <c r="A78" s="44"/>
      <c r="B78" s="44"/>
      <c r="C78" s="44"/>
      <c r="D78" s="44"/>
      <c r="E78" s="44"/>
      <c r="F78" s="44"/>
      <c r="G78" s="44"/>
    </row>
    <row r="79" spans="1:7">
      <c r="A79" s="44"/>
      <c r="B79" s="44"/>
      <c r="C79" s="44"/>
      <c r="D79" s="44"/>
      <c r="E79" s="44"/>
      <c r="F79" s="44"/>
      <c r="G79" s="44"/>
    </row>
    <row r="80" spans="1:7">
      <c r="A80" s="44"/>
      <c r="B80" s="44"/>
      <c r="C80" s="44"/>
      <c r="D80" s="44"/>
      <c r="E80" s="44"/>
      <c r="F80" s="44"/>
      <c r="G80" s="44"/>
    </row>
    <row r="81" spans="1:7">
      <c r="A81" s="44"/>
      <c r="B81" s="44"/>
      <c r="C81" s="44"/>
      <c r="D81" s="44"/>
      <c r="E81" s="44"/>
      <c r="F81" s="44"/>
      <c r="G81" s="44"/>
    </row>
    <row r="82" spans="1:7">
      <c r="A82" s="44"/>
      <c r="B82" s="44"/>
      <c r="C82" s="44"/>
      <c r="D82" s="44"/>
      <c r="E82" s="44"/>
      <c r="F82" s="44"/>
      <c r="G82" s="44"/>
    </row>
    <row r="83" spans="1:7">
      <c r="A83" s="44"/>
      <c r="B83" s="44"/>
      <c r="C83" s="44"/>
      <c r="D83" s="44"/>
      <c r="E83" s="44"/>
      <c r="F83" s="44"/>
      <c r="G83" s="44"/>
    </row>
    <row r="84" spans="1:7">
      <c r="A84" s="44"/>
      <c r="B84" s="44"/>
      <c r="C84" s="44"/>
      <c r="D84" s="44"/>
      <c r="E84" s="44"/>
      <c r="F84" s="44"/>
      <c r="G84" s="44"/>
    </row>
    <row r="85" spans="1:7">
      <c r="A85" s="44"/>
      <c r="B85" s="44"/>
      <c r="C85" s="44"/>
      <c r="D85" s="44"/>
      <c r="E85" s="44"/>
      <c r="F85" s="44"/>
      <c r="G85" s="44"/>
    </row>
    <row r="86" spans="1:7">
      <c r="A86" s="44"/>
      <c r="B86" s="44"/>
      <c r="C86" s="44"/>
      <c r="D86" s="44"/>
      <c r="E86" s="44"/>
      <c r="F86" s="44"/>
      <c r="G86" s="44"/>
    </row>
    <row r="87" spans="1:7">
      <c r="A87" s="44"/>
      <c r="B87" s="44"/>
      <c r="C87" s="44"/>
      <c r="D87" s="44"/>
      <c r="E87" s="44"/>
      <c r="F87" s="44"/>
      <c r="G87" s="44"/>
    </row>
    <row r="88" spans="1:7">
      <c r="A88" s="44"/>
      <c r="B88" s="44"/>
      <c r="C88" s="44"/>
      <c r="D88" s="44"/>
      <c r="E88" s="44"/>
      <c r="F88" s="44"/>
      <c r="G88" s="44"/>
    </row>
    <row r="89" spans="1:7">
      <c r="A89" s="44"/>
      <c r="B89" s="44"/>
      <c r="C89" s="44"/>
      <c r="D89" s="44"/>
      <c r="E89" s="44"/>
      <c r="F89" s="44"/>
      <c r="G89" s="44"/>
    </row>
    <row r="90" spans="1:7">
      <c r="A90" s="4"/>
      <c r="B90" s="4"/>
      <c r="C90" s="4"/>
      <c r="D90" s="4"/>
      <c r="E90" s="4"/>
      <c r="F90" s="4"/>
      <c r="G90" s="4"/>
    </row>
    <row r="91" spans="1:7">
      <c r="A91" s="4"/>
      <c r="B91" s="4"/>
      <c r="C91" s="4"/>
      <c r="D91" s="4"/>
      <c r="E91" s="4"/>
      <c r="F91" s="4"/>
      <c r="G91" s="4"/>
    </row>
    <row r="92" spans="1:7">
      <c r="A92" s="4"/>
      <c r="B92" s="4"/>
      <c r="C92" s="4"/>
      <c r="D92" s="4"/>
      <c r="E92" s="4"/>
      <c r="F92" s="4"/>
      <c r="G92" s="4"/>
    </row>
    <row r="94" spans="1:7">
      <c r="A94" s="4"/>
      <c r="B94" s="4"/>
      <c r="C94" s="4"/>
      <c r="D94" s="4"/>
      <c r="E94" s="4"/>
      <c r="F94" s="4"/>
      <c r="G94" s="4"/>
    </row>
    <row r="95" spans="1:7">
      <c r="A95" s="4"/>
      <c r="B95" s="4"/>
      <c r="C95" s="4"/>
      <c r="D95" s="4"/>
      <c r="E95" s="4"/>
      <c r="F95" s="4"/>
      <c r="G95" s="4"/>
    </row>
    <row r="101" spans="1:7">
      <c r="A101" s="4"/>
      <c r="B101" s="4"/>
      <c r="C101" s="4"/>
      <c r="D101" s="4"/>
      <c r="E101" s="4"/>
      <c r="F101" s="4"/>
      <c r="G101" s="4"/>
    </row>
    <row r="103" spans="1:7">
      <c r="A103" s="4"/>
      <c r="B103" s="4"/>
      <c r="C103" s="4"/>
      <c r="D103" s="4"/>
      <c r="E103" s="4"/>
      <c r="F103" s="4"/>
      <c r="G103" s="4"/>
    </row>
    <row r="106" spans="1:7">
      <c r="A106" s="4"/>
      <c r="B106" s="4"/>
      <c r="C106" s="4"/>
      <c r="D106" s="4"/>
      <c r="E106" s="4"/>
      <c r="F106" s="4"/>
      <c r="G106" s="4"/>
    </row>
    <row r="107" spans="1:7">
      <c r="A107" s="4"/>
      <c r="B107" s="4"/>
      <c r="C107" s="4"/>
      <c r="D107" s="4"/>
      <c r="E107" s="4"/>
      <c r="F107" s="4"/>
      <c r="G107" s="4"/>
    </row>
    <row r="114" spans="1:7">
      <c r="A114" s="4"/>
      <c r="B114" s="4"/>
      <c r="C114" s="4"/>
      <c r="D114" s="4"/>
      <c r="E114" s="4"/>
      <c r="F114" s="4"/>
      <c r="G114" s="4"/>
    </row>
    <row r="118" spans="1:7">
      <c r="A118" s="4"/>
      <c r="B118" s="4"/>
      <c r="C118" s="4"/>
      <c r="D118" s="4"/>
      <c r="E118" s="4"/>
      <c r="F118" s="4"/>
      <c r="G118" s="4"/>
    </row>
    <row r="122" spans="1:7">
      <c r="A122" s="4"/>
      <c r="B122" s="4"/>
      <c r="C122" s="4"/>
      <c r="D122" s="4"/>
      <c r="E122" s="4"/>
      <c r="F122" s="4"/>
      <c r="G122" s="4"/>
    </row>
    <row r="125" spans="1:7">
      <c r="A125" s="4"/>
      <c r="B125" s="4"/>
      <c r="C125" s="4"/>
      <c r="D125" s="4"/>
      <c r="E125" s="4"/>
      <c r="F125" s="4"/>
      <c r="G125" s="4"/>
    </row>
    <row r="127" spans="1:7">
      <c r="A127" s="4"/>
      <c r="B127" s="4"/>
      <c r="C127" s="4"/>
      <c r="D127" s="4"/>
      <c r="E127" s="4"/>
      <c r="F127" s="4"/>
      <c r="G127" s="4"/>
    </row>
    <row r="130" spans="1:7">
      <c r="A130" s="4"/>
      <c r="B130" s="4"/>
      <c r="C130" s="4"/>
      <c r="D130" s="4"/>
      <c r="E130" s="4"/>
      <c r="F130" s="4"/>
      <c r="G130" s="4"/>
    </row>
    <row r="142" spans="1:7">
      <c r="A142" s="4"/>
      <c r="B142" s="4"/>
      <c r="C142" s="4"/>
      <c r="D142" s="4"/>
      <c r="E142" s="4"/>
      <c r="F142" s="4"/>
      <c r="G142" s="4"/>
    </row>
    <row r="155" spans="1:7">
      <c r="A155" s="4"/>
      <c r="B155" s="4"/>
      <c r="C155" s="4"/>
      <c r="D155" s="4"/>
      <c r="E155" s="4"/>
      <c r="F155" s="4"/>
      <c r="G155" s="4"/>
    </row>
    <row r="158" spans="1:7">
      <c r="A158" s="4"/>
      <c r="B158" s="4"/>
      <c r="C158" s="4"/>
      <c r="D158" s="4"/>
      <c r="E158" s="4"/>
      <c r="F158" s="4"/>
      <c r="G158" s="4"/>
    </row>
    <row r="159" spans="1:7">
      <c r="A159" s="4"/>
      <c r="B159" s="4"/>
      <c r="C159" s="4"/>
      <c r="D159" s="4"/>
      <c r="E159" s="4"/>
      <c r="F159" s="4"/>
      <c r="G159" s="4"/>
    </row>
    <row r="192" spans="2:2">
      <c r="B192" s="43"/>
    </row>
    <row r="254" spans="8:8">
      <c r="H254" s="1" t="str">
        <f>IF(G254="","",VLOOKUP(G254,所属!$A$2:$E$101,2))</f>
        <v/>
      </c>
    </row>
    <row r="255" spans="8:8">
      <c r="H255" s="1" t="str">
        <f>IF(G255="","",VLOOKUP(G255,所属!$A$2:$E$101,2))</f>
        <v/>
      </c>
    </row>
    <row r="256" spans="8:8">
      <c r="H256" s="1" t="str">
        <f>IF(G256="","",VLOOKUP(G256,所属!$A$2:$E$101,2))</f>
        <v/>
      </c>
    </row>
    <row r="257" spans="8:8">
      <c r="H257" s="1" t="str">
        <f>IF(G257="","",VLOOKUP(G257,所属!$A$2:$E$101,2))</f>
        <v/>
      </c>
    </row>
    <row r="258" spans="8:8">
      <c r="H258" s="1" t="str">
        <f>IF(G258="","",VLOOKUP(G258,所属!$A$2:$E$101,2))</f>
        <v/>
      </c>
    </row>
    <row r="259" spans="8:8">
      <c r="H259" s="1" t="str">
        <f>IF(G259="","",VLOOKUP(G259,所属!$A$2:$E$101,2))</f>
        <v/>
      </c>
    </row>
    <row r="260" spans="8:8">
      <c r="H260" s="1" t="str">
        <f>IF(G260="","",VLOOKUP(G260,所属!$A$2:$E$101,2))</f>
        <v/>
      </c>
    </row>
    <row r="261" spans="8:8">
      <c r="H261" s="1" t="str">
        <f>IF(G261="","",VLOOKUP(G261,所属!$A$2:$E$101,2))</f>
        <v/>
      </c>
    </row>
    <row r="262" spans="8:8">
      <c r="H262" s="1" t="str">
        <f>IF(G262="","",VLOOKUP(G262,所属!$A$2:$E$101,2))</f>
        <v/>
      </c>
    </row>
    <row r="263" spans="8:8">
      <c r="H263" s="1" t="str">
        <f>IF(G263="","",VLOOKUP(G263,所属!$A$2:$E$101,2))</f>
        <v/>
      </c>
    </row>
    <row r="264" spans="8:8">
      <c r="H264" s="1" t="str">
        <f>IF(G264="","",VLOOKUP(G264,所属!$A$2:$E$101,2))</f>
        <v/>
      </c>
    </row>
    <row r="265" spans="8:8">
      <c r="H265" s="1" t="str">
        <f>IF(G265="","",VLOOKUP(G265,所属!$A$2:$E$101,2))</f>
        <v/>
      </c>
    </row>
    <row r="266" spans="8:8">
      <c r="H266" s="1" t="str">
        <f>IF(G266="","",VLOOKUP(G266,所属!$A$2:$E$101,2))</f>
        <v/>
      </c>
    </row>
    <row r="267" spans="8:8">
      <c r="H267" s="1" t="str">
        <f>IF(G267="","",VLOOKUP(G267,所属!$A$2:$E$101,2))</f>
        <v/>
      </c>
    </row>
    <row r="268" spans="8:8">
      <c r="H268" s="1" t="str">
        <f>IF(G268="","",VLOOKUP(G268,所属!$A$2:$E$101,2))</f>
        <v/>
      </c>
    </row>
    <row r="269" spans="8:8">
      <c r="H269" s="1" t="str">
        <f>IF(G269="","",VLOOKUP(G269,所属!$A$2:$E$101,2))</f>
        <v/>
      </c>
    </row>
    <row r="270" spans="8:8">
      <c r="H270" s="1" t="str">
        <f>IF(G270="","",VLOOKUP(G270,所属!$A$2:$E$101,2))</f>
        <v/>
      </c>
    </row>
    <row r="271" spans="8:8">
      <c r="H271" s="1" t="str">
        <f>IF(G271="","",VLOOKUP(G271,所属!$A$2:$E$101,2))</f>
        <v/>
      </c>
    </row>
    <row r="272" spans="8:8">
      <c r="H272" s="1" t="str">
        <f>IF(G272="","",VLOOKUP(G272,所属!$A$2:$E$101,2))</f>
        <v/>
      </c>
    </row>
    <row r="273" spans="8:8">
      <c r="H273" s="1" t="str">
        <f>IF(G273="","",VLOOKUP(G273,所属!$A$2:$E$101,2))</f>
        <v/>
      </c>
    </row>
    <row r="274" spans="8:8">
      <c r="H274" s="1" t="str">
        <f>IF(G274="","",VLOOKUP(G274,所属!$A$2:$E$101,2))</f>
        <v/>
      </c>
    </row>
    <row r="275" spans="8:8">
      <c r="H275" s="1" t="str">
        <f>IF(G275="","",VLOOKUP(G275,所属!$A$2:$E$101,2))</f>
        <v/>
      </c>
    </row>
    <row r="276" spans="8:8">
      <c r="H276" s="1" t="str">
        <f>IF(G276="","",VLOOKUP(G276,所属!$A$2:$E$101,2))</f>
        <v/>
      </c>
    </row>
    <row r="277" spans="8:8">
      <c r="H277" s="1" t="str">
        <f>IF(G277="","",VLOOKUP(G277,所属!$A$2:$E$101,2))</f>
        <v/>
      </c>
    </row>
    <row r="278" spans="8:8">
      <c r="H278" s="1" t="str">
        <f>IF(G278="","",VLOOKUP(G278,所属!$A$2:$E$101,2))</f>
        <v/>
      </c>
    </row>
    <row r="279" spans="8:8">
      <c r="H279" s="1" t="str">
        <f>IF(G279="","",VLOOKUP(G279,所属!$A$2:$E$101,2))</f>
        <v/>
      </c>
    </row>
    <row r="280" spans="8:8">
      <c r="H280" s="1" t="str">
        <f>IF(G280="","",VLOOKUP(G280,所属!$A$2:$E$101,2))</f>
        <v/>
      </c>
    </row>
    <row r="281" spans="8:8">
      <c r="H281" s="1" t="str">
        <f>IF(G281="","",VLOOKUP(G281,所属!$A$2:$E$101,2))</f>
        <v/>
      </c>
    </row>
    <row r="282" spans="8:8">
      <c r="H282" s="1" t="str">
        <f>IF(G282="","",VLOOKUP(G282,所属!$A$2:$E$101,2))</f>
        <v/>
      </c>
    </row>
    <row r="283" spans="8:8">
      <c r="H283" s="1" t="str">
        <f>IF(G283="","",VLOOKUP(G283,所属!$A$2:$E$101,2))</f>
        <v/>
      </c>
    </row>
    <row r="284" spans="8:8">
      <c r="H284" s="1" t="str">
        <f>IF(G284="","",VLOOKUP(G284,所属!$A$2:$E$101,2))</f>
        <v/>
      </c>
    </row>
    <row r="285" spans="8:8">
      <c r="H285" s="1" t="str">
        <f>IF(G285="","",VLOOKUP(G285,所属!$A$2:$E$101,2))</f>
        <v/>
      </c>
    </row>
    <row r="286" spans="8:8">
      <c r="H286" s="1" t="str">
        <f>IF(G286="","",VLOOKUP(G286,所属!$A$2:$E$101,2))</f>
        <v/>
      </c>
    </row>
    <row r="287" spans="8:8">
      <c r="H287" s="1" t="str">
        <f>IF(G287="","",VLOOKUP(G287,所属!$A$2:$E$101,2))</f>
        <v/>
      </c>
    </row>
    <row r="288" spans="8:8">
      <c r="H288" s="1" t="str">
        <f>IF(G288="","",VLOOKUP(G288,所属!$A$2:$E$101,2))</f>
        <v/>
      </c>
    </row>
    <row r="289" spans="8:8">
      <c r="H289" s="1" t="str">
        <f>IF(G289="","",VLOOKUP(G289,所属!$A$2:$E$101,2))</f>
        <v/>
      </c>
    </row>
    <row r="290" spans="8:8">
      <c r="H290" s="1" t="str">
        <f>IF(G290="","",VLOOKUP(G290,所属!$A$2:$E$101,2))</f>
        <v/>
      </c>
    </row>
    <row r="291" spans="8:8">
      <c r="H291" s="1" t="str">
        <f>IF(G291="","",VLOOKUP(G291,所属!$A$2:$E$101,2))</f>
        <v/>
      </c>
    </row>
    <row r="292" spans="8:8">
      <c r="H292" s="1" t="str">
        <f>IF(G292="","",VLOOKUP(G292,所属!$A$2:$E$101,2))</f>
        <v/>
      </c>
    </row>
    <row r="293" spans="8:8">
      <c r="H293" s="1" t="str">
        <f>IF(G293="","",VLOOKUP(G293,所属!$A$2:$E$101,2))</f>
        <v/>
      </c>
    </row>
    <row r="294" spans="8:8">
      <c r="H294" s="1" t="str">
        <f>IF(G294="","",VLOOKUP(G294,所属!$A$2:$E$101,2))</f>
        <v/>
      </c>
    </row>
    <row r="295" spans="8:8">
      <c r="H295" s="1" t="str">
        <f>IF(G295="","",VLOOKUP(G295,所属!$A$2:$E$101,2))</f>
        <v/>
      </c>
    </row>
    <row r="296" spans="8:8">
      <c r="H296" s="1" t="str">
        <f>IF(G296="","",VLOOKUP(G296,所属!$A$2:$E$101,2))</f>
        <v/>
      </c>
    </row>
    <row r="297" spans="8:8">
      <c r="H297" s="1" t="str">
        <f>IF(G297="","",VLOOKUP(G297,所属!$A$2:$E$101,2))</f>
        <v/>
      </c>
    </row>
    <row r="298" spans="8:8">
      <c r="H298" s="1" t="str">
        <f>IF(G298="","",VLOOKUP(G298,所属!$A$2:$E$101,2))</f>
        <v/>
      </c>
    </row>
    <row r="299" spans="8:8">
      <c r="H299" s="1" t="str">
        <f>IF(G299="","",VLOOKUP(G299,所属!$A$2:$E$101,2))</f>
        <v/>
      </c>
    </row>
    <row r="300" spans="8:8">
      <c r="H300" s="1" t="str">
        <f>IF(G300="","",VLOOKUP(G300,所属!$A$2:$E$101,2))</f>
        <v/>
      </c>
    </row>
    <row r="301" spans="8:8">
      <c r="H301" s="1" t="str">
        <f>IF(G301="","",VLOOKUP(G301,所属!$A$2:$E$101,2))</f>
        <v/>
      </c>
    </row>
    <row r="302" spans="8:8">
      <c r="H302" s="1" t="str">
        <f>IF(G302="","",VLOOKUP(G302,所属!$A$2:$E$101,2))</f>
        <v/>
      </c>
    </row>
    <row r="303" spans="8:8">
      <c r="H303" s="1" t="str">
        <f>IF(G303="","",VLOOKUP(G303,所属!$A$2:$E$101,2))</f>
        <v/>
      </c>
    </row>
    <row r="304" spans="8:8">
      <c r="H304" s="1" t="str">
        <f>IF(G304="","",VLOOKUP(G304,所属!$A$2:$E$101,2))</f>
        <v/>
      </c>
    </row>
    <row r="305" spans="8:8">
      <c r="H305" s="1" t="str">
        <f>IF(G305="","",VLOOKUP(G305,所属!$A$2:$E$101,2))</f>
        <v/>
      </c>
    </row>
    <row r="306" spans="8:8">
      <c r="H306" s="1" t="str">
        <f>IF(G306="","",VLOOKUP(G306,所属!$A$2:$E$101,2))</f>
        <v/>
      </c>
    </row>
    <row r="307" spans="8:8">
      <c r="H307" s="1" t="str">
        <f>IF(G307="","",VLOOKUP(G307,所属!$A$2:$E$101,2))</f>
        <v/>
      </c>
    </row>
    <row r="308" spans="8:8">
      <c r="H308" s="1" t="str">
        <f>IF(G308="","",VLOOKUP(G308,所属!$A$2:$E$101,2))</f>
        <v/>
      </c>
    </row>
    <row r="309" spans="8:8">
      <c r="H309" s="1" t="str">
        <f>IF(G309="","",VLOOKUP(G309,所属!$A$2:$E$101,2))</f>
        <v/>
      </c>
    </row>
    <row r="310" spans="8:8">
      <c r="H310" s="1" t="str">
        <f>IF(G310="","",VLOOKUP(G310,所属!$A$2:$E$101,2))</f>
        <v/>
      </c>
    </row>
    <row r="311" spans="8:8">
      <c r="H311" s="1" t="str">
        <f>IF(G311="","",VLOOKUP(G311,所属!$A$2:$E$101,2))</f>
        <v/>
      </c>
    </row>
    <row r="312" spans="8:8">
      <c r="H312" s="1" t="str">
        <f>IF(G312="","",VLOOKUP(G312,所属!$A$2:$E$101,2))</f>
        <v/>
      </c>
    </row>
    <row r="313" spans="8:8">
      <c r="H313" s="1" t="str">
        <f>IF(G313="","",VLOOKUP(G313,所属!$A$2:$E$101,2))</f>
        <v/>
      </c>
    </row>
    <row r="314" spans="8:8">
      <c r="H314" s="1" t="str">
        <f>IF(G314="","",VLOOKUP(G314,所属!$A$2:$E$101,2))</f>
        <v/>
      </c>
    </row>
    <row r="315" spans="8:8">
      <c r="H315" s="1" t="str">
        <f>IF(G315="","",VLOOKUP(G315,所属!$A$2:$E$101,2))</f>
        <v/>
      </c>
    </row>
    <row r="316" spans="8:8">
      <c r="H316" s="1" t="str">
        <f>IF(G316="","",VLOOKUP(G316,所属!$A$2:$E$101,2))</f>
        <v/>
      </c>
    </row>
    <row r="317" spans="8:8">
      <c r="H317" s="1" t="str">
        <f>IF(G317="","",VLOOKUP(G317,所属!$A$2:$E$101,2))</f>
        <v/>
      </c>
    </row>
    <row r="318" spans="8:8">
      <c r="H318" s="1" t="str">
        <f>IF(G318="","",VLOOKUP(G318,所属!$A$2:$E$101,2))</f>
        <v/>
      </c>
    </row>
    <row r="319" spans="8:8">
      <c r="H319" s="1" t="str">
        <f>IF(G319="","",VLOOKUP(G319,所属!$A$2:$E$101,2))</f>
        <v/>
      </c>
    </row>
    <row r="320" spans="8:8">
      <c r="H320" s="1" t="str">
        <f>IF(G320="","",VLOOKUP(G320,所属!$A$2:$E$101,2))</f>
        <v/>
      </c>
    </row>
    <row r="321" spans="8:8">
      <c r="H321" s="1" t="str">
        <f>IF(G321="","",VLOOKUP(G321,所属!$A$2:$E$101,2))</f>
        <v/>
      </c>
    </row>
    <row r="322" spans="8:8">
      <c r="H322" s="1" t="str">
        <f>IF(G322="","",VLOOKUP(G322,所属!$A$2:$E$101,2))</f>
        <v/>
      </c>
    </row>
    <row r="323" spans="8:8">
      <c r="H323" s="1" t="str">
        <f>IF(G323="","",VLOOKUP(G323,所属!$A$2:$E$101,2))</f>
        <v/>
      </c>
    </row>
    <row r="324" spans="8:8">
      <c r="H324" s="1" t="str">
        <f>IF(G324="","",VLOOKUP(G324,所属!$A$2:$E$101,2))</f>
        <v/>
      </c>
    </row>
    <row r="325" spans="8:8">
      <c r="H325" s="1" t="str">
        <f>IF(G325="","",VLOOKUP(G325,所属!$A$2:$E$101,2))</f>
        <v/>
      </c>
    </row>
    <row r="326" spans="8:8">
      <c r="H326" s="1" t="str">
        <f>IF(G326="","",VLOOKUP(G326,所属!$A$2:$E$101,2))</f>
        <v/>
      </c>
    </row>
    <row r="327" spans="8:8">
      <c r="H327" s="1" t="str">
        <f>IF(G327="","",VLOOKUP(G327,所属!$A$2:$E$101,2))</f>
        <v/>
      </c>
    </row>
    <row r="328" spans="8:8">
      <c r="H328" s="1" t="str">
        <f>IF(G328="","",VLOOKUP(G328,所属!$A$2:$E$101,2))</f>
        <v/>
      </c>
    </row>
    <row r="329" spans="8:8">
      <c r="H329" s="1" t="str">
        <f>IF(G329="","",VLOOKUP(G329,所属!$A$2:$E$101,2))</f>
        <v/>
      </c>
    </row>
    <row r="330" spans="8:8">
      <c r="H330" s="1" t="str">
        <f>IF(G330="","",VLOOKUP(G330,所属!$A$2:$E$101,2))</f>
        <v/>
      </c>
    </row>
    <row r="331" spans="8:8">
      <c r="H331" s="1" t="str">
        <f>IF(G331="","",VLOOKUP(G331,所属!$A$2:$E$101,2))</f>
        <v/>
      </c>
    </row>
    <row r="332" spans="8:8">
      <c r="H332" s="1" t="str">
        <f>IF(G332="","",VLOOKUP(G332,所属!$A$2:$E$101,2))</f>
        <v/>
      </c>
    </row>
    <row r="333" spans="8:8">
      <c r="H333" s="1" t="str">
        <f>IF(G333="","",VLOOKUP(G333,所属!$A$2:$E$101,2))</f>
        <v/>
      </c>
    </row>
    <row r="334" spans="8:8">
      <c r="H334" s="1" t="str">
        <f>IF(G334="","",VLOOKUP(G334,所属!$A$2:$E$101,2))</f>
        <v/>
      </c>
    </row>
    <row r="335" spans="8:8">
      <c r="H335" s="1" t="str">
        <f>IF(G335="","",VLOOKUP(G335,所属!$A$2:$E$101,2))</f>
        <v/>
      </c>
    </row>
    <row r="336" spans="8:8">
      <c r="H336" s="1" t="str">
        <f>IF(G336="","",VLOOKUP(G336,所属!$A$2:$E$101,2))</f>
        <v/>
      </c>
    </row>
    <row r="337" spans="8:8">
      <c r="H337" s="1" t="str">
        <f>IF(G337="","",VLOOKUP(G337,所属!$A$2:$E$101,2))</f>
        <v/>
      </c>
    </row>
    <row r="338" spans="8:8">
      <c r="H338" s="1" t="str">
        <f>IF(G338="","",VLOOKUP(G338,所属!$A$2:$E$101,2))</f>
        <v/>
      </c>
    </row>
    <row r="339" spans="8:8">
      <c r="H339" s="1" t="str">
        <f>IF(G339="","",VLOOKUP(G339,所属!$A$2:$E$101,2))</f>
        <v/>
      </c>
    </row>
    <row r="340" spans="8:8">
      <c r="H340" s="1" t="str">
        <f>IF(G340="","",VLOOKUP(G340,所属!$A$2:$E$101,2))</f>
        <v/>
      </c>
    </row>
    <row r="341" spans="8:8">
      <c r="H341" s="1" t="str">
        <f>IF(G341="","",VLOOKUP(G341,所属!$A$2:$E$101,2))</f>
        <v/>
      </c>
    </row>
    <row r="342" spans="8:8">
      <c r="H342" s="1" t="str">
        <f>IF(G342="","",VLOOKUP(G342,所属!$A$2:$E$101,2))</f>
        <v/>
      </c>
    </row>
    <row r="343" spans="8:8">
      <c r="H343" s="1" t="str">
        <f>IF(G343="","",VLOOKUP(G343,所属!$A$2:$E$101,2))</f>
        <v/>
      </c>
    </row>
    <row r="344" spans="8:8">
      <c r="H344" s="1" t="str">
        <f>IF(G344="","",VLOOKUP(G344,所属!$A$2:$E$101,2))</f>
        <v/>
      </c>
    </row>
    <row r="345" spans="8:8">
      <c r="H345" s="1" t="str">
        <f>IF(G345="","",VLOOKUP(G345,所属!$A$2:$E$101,2))</f>
        <v/>
      </c>
    </row>
    <row r="346" spans="8:8">
      <c r="H346" s="1" t="str">
        <f>IF(G346="","",VLOOKUP(G346,所属!$A$2:$E$101,2))</f>
        <v/>
      </c>
    </row>
    <row r="347" spans="8:8">
      <c r="H347" s="1" t="str">
        <f>IF(G347="","",VLOOKUP(G347,所属!$A$2:$E$101,2))</f>
        <v/>
      </c>
    </row>
    <row r="348" spans="8:8">
      <c r="H348" s="1" t="str">
        <f>IF(G348="","",VLOOKUP(G348,所属!$A$2:$E$101,2))</f>
        <v/>
      </c>
    </row>
    <row r="349" spans="8:8">
      <c r="H349" s="1" t="str">
        <f>IF(G349="","",VLOOKUP(G349,所属!$A$2:$E$101,2))</f>
        <v/>
      </c>
    </row>
    <row r="350" spans="8:8">
      <c r="H350" s="1" t="str">
        <f>IF(G350="","",VLOOKUP(G350,所属!$A$2:$E$101,2))</f>
        <v/>
      </c>
    </row>
    <row r="351" spans="8:8">
      <c r="H351" s="1" t="str">
        <f>IF(G351="","",VLOOKUP(G351,所属!$A$2:$E$101,2))</f>
        <v/>
      </c>
    </row>
    <row r="352" spans="8:8">
      <c r="H352" s="1" t="str">
        <f>IF(G352="","",VLOOKUP(G352,所属!$A$2:$E$101,2))</f>
        <v/>
      </c>
    </row>
    <row r="353" spans="8:8">
      <c r="H353" s="1" t="str">
        <f>IF(G353="","",VLOOKUP(G353,所属!$A$2:$E$101,2))</f>
        <v/>
      </c>
    </row>
    <row r="354" spans="8:8">
      <c r="H354" s="1" t="str">
        <f>IF(G354="","",VLOOKUP(G354,所属!$A$2:$E$101,2))</f>
        <v/>
      </c>
    </row>
    <row r="355" spans="8:8">
      <c r="H355" s="1" t="str">
        <f>IF(G355="","",VLOOKUP(G355,所属!$A$2:$E$101,2))</f>
        <v/>
      </c>
    </row>
    <row r="356" spans="8:8">
      <c r="H356" s="1" t="str">
        <f>IF(G356="","",VLOOKUP(G356,所属!$A$2:$E$101,2))</f>
        <v/>
      </c>
    </row>
    <row r="357" spans="8:8">
      <c r="H357" s="1" t="str">
        <f>IF(G357="","",VLOOKUP(G357,所属!$A$2:$E$101,2))</f>
        <v/>
      </c>
    </row>
    <row r="358" spans="8:8">
      <c r="H358" s="1" t="str">
        <f>IF(G358="","",VLOOKUP(G358,所属!$A$2:$E$101,2))</f>
        <v/>
      </c>
    </row>
    <row r="359" spans="8:8">
      <c r="H359" s="1" t="str">
        <f>IF(G359="","",VLOOKUP(G359,所属!$A$2:$E$101,2))</f>
        <v/>
      </c>
    </row>
    <row r="360" spans="8:8">
      <c r="H360" s="1" t="str">
        <f>IF(G360="","",VLOOKUP(G360,所属!$A$2:$E$101,2))</f>
        <v/>
      </c>
    </row>
    <row r="361" spans="8:8">
      <c r="H361" s="1" t="str">
        <f>IF(G361="","",VLOOKUP(G361,所属!$A$2:$E$101,2))</f>
        <v/>
      </c>
    </row>
    <row r="362" spans="8:8">
      <c r="H362" s="1" t="str">
        <f>IF(G362="","",VLOOKUP(G362,所属!$A$2:$E$101,2))</f>
        <v/>
      </c>
    </row>
    <row r="363" spans="8:8">
      <c r="H363" s="1" t="str">
        <f>IF(G363="","",VLOOKUP(G363,所属!$A$2:$E$101,2))</f>
        <v/>
      </c>
    </row>
    <row r="364" spans="8:8">
      <c r="H364" s="1" t="str">
        <f>IF(G364="","",VLOOKUP(G364,所属!$A$2:$E$101,2))</f>
        <v/>
      </c>
    </row>
    <row r="365" spans="8:8">
      <c r="H365" s="1" t="str">
        <f>IF(G365="","",VLOOKUP(G365,所属!$A$2:$E$101,2))</f>
        <v/>
      </c>
    </row>
    <row r="366" spans="8:8">
      <c r="H366" s="1" t="str">
        <f>IF(G366="","",VLOOKUP(G366,所属!$A$2:$E$101,2))</f>
        <v/>
      </c>
    </row>
    <row r="367" spans="8:8">
      <c r="H367" s="1" t="str">
        <f>IF(G367="","",VLOOKUP(G367,所属!$A$2:$E$101,2))</f>
        <v/>
      </c>
    </row>
    <row r="368" spans="8:8">
      <c r="H368" s="1" t="str">
        <f>IF(G368="","",VLOOKUP(G368,所属!$A$2:$E$101,2))</f>
        <v/>
      </c>
    </row>
    <row r="369" spans="8:8">
      <c r="H369" s="1" t="str">
        <f>IF(G369="","",VLOOKUP(G369,所属!$A$2:$E$101,2))</f>
        <v/>
      </c>
    </row>
    <row r="370" spans="8:8">
      <c r="H370" s="1" t="str">
        <f>IF(G370="","",VLOOKUP(G370,所属!$A$2:$E$101,2))</f>
        <v/>
      </c>
    </row>
    <row r="371" spans="8:8">
      <c r="H371" s="1" t="str">
        <f>IF(G371="","",VLOOKUP(G371,所属!$A$2:$E$101,2))</f>
        <v/>
      </c>
    </row>
    <row r="372" spans="8:8">
      <c r="H372" s="1" t="str">
        <f>IF(G372="","",VLOOKUP(G372,所属!$A$2:$E$101,2))</f>
        <v/>
      </c>
    </row>
    <row r="373" spans="8:8">
      <c r="H373" s="1" t="str">
        <f>IF(G373="","",VLOOKUP(G373,所属!$A$2:$E$101,2))</f>
        <v/>
      </c>
    </row>
    <row r="374" spans="8:8">
      <c r="H374" s="1" t="str">
        <f>IF(G374="","",VLOOKUP(G374,所属!$A$2:$E$101,2))</f>
        <v/>
      </c>
    </row>
    <row r="375" spans="8:8">
      <c r="H375" s="1" t="str">
        <f>IF(G375="","",VLOOKUP(G375,所属!$A$2:$E$101,2))</f>
        <v/>
      </c>
    </row>
    <row r="376" spans="8:8">
      <c r="H376" s="1" t="str">
        <f>IF(G376="","",VLOOKUP(G376,所属!$A$2:$E$101,2))</f>
        <v/>
      </c>
    </row>
    <row r="377" spans="8:8">
      <c r="H377" s="1" t="str">
        <f>IF(G377="","",VLOOKUP(G377,所属!$A$2:$E$101,2))</f>
        <v/>
      </c>
    </row>
    <row r="378" spans="8:8">
      <c r="H378" s="1" t="str">
        <f>IF(G378="","",VLOOKUP(G378,所属!$A$2:$E$101,2))</f>
        <v/>
      </c>
    </row>
    <row r="379" spans="8:8">
      <c r="H379" s="1" t="str">
        <f>IF(G379="","",VLOOKUP(G379,所属!$A$2:$E$101,2))</f>
        <v/>
      </c>
    </row>
    <row r="380" spans="8:8">
      <c r="H380" s="1" t="str">
        <f>IF(G380="","",VLOOKUP(G380,所属!$A$2:$E$101,2))</f>
        <v/>
      </c>
    </row>
    <row r="381" spans="8:8">
      <c r="H381" s="1" t="str">
        <f>IF(G381="","",VLOOKUP(G381,所属!$A$2:$E$101,2))</f>
        <v/>
      </c>
    </row>
    <row r="382" spans="8:8">
      <c r="H382" s="1" t="str">
        <f>IF(G382="","",VLOOKUP(G382,所属!$A$2:$E$101,2))</f>
        <v/>
      </c>
    </row>
    <row r="383" spans="8:8">
      <c r="H383" s="1" t="str">
        <f>IF(G383="","",VLOOKUP(G383,所属!$A$2:$E$101,2))</f>
        <v/>
      </c>
    </row>
    <row r="384" spans="8:8">
      <c r="H384" s="1" t="str">
        <f>IF(G384="","",VLOOKUP(G384,所属!$A$2:$E$101,2))</f>
        <v/>
      </c>
    </row>
    <row r="385" spans="8:8">
      <c r="H385" s="1" t="str">
        <f>IF(G385="","",VLOOKUP(G385,所属!$A$2:$E$101,2))</f>
        <v/>
      </c>
    </row>
    <row r="386" spans="8:8">
      <c r="H386" s="1" t="str">
        <f>IF(G386="","",VLOOKUP(G386,所属!$A$2:$E$101,2))</f>
        <v/>
      </c>
    </row>
    <row r="387" spans="8:8">
      <c r="H387" s="1" t="str">
        <f>IF(G387="","",VLOOKUP(G387,所属!$A$2:$E$101,2))</f>
        <v/>
      </c>
    </row>
    <row r="388" spans="8:8">
      <c r="H388" s="1" t="str">
        <f>IF(G388="","",VLOOKUP(G388,所属!$A$2:$E$101,2))</f>
        <v/>
      </c>
    </row>
    <row r="389" spans="8:8">
      <c r="H389" s="1" t="str">
        <f>IF(G389="","",VLOOKUP(G389,所属!$A$2:$E$101,2))</f>
        <v/>
      </c>
    </row>
    <row r="390" spans="8:8">
      <c r="H390" s="1" t="str">
        <f>IF(G390="","",VLOOKUP(G390,所属!$A$2:$E$101,2))</f>
        <v/>
      </c>
    </row>
    <row r="391" spans="8:8">
      <c r="H391" s="1" t="str">
        <f>IF(G391="","",VLOOKUP(G391,所属!$A$2:$E$101,2))</f>
        <v/>
      </c>
    </row>
    <row r="392" spans="8:8">
      <c r="H392" s="1" t="str">
        <f>IF(G392="","",VLOOKUP(G392,所属!$A$2:$E$101,2))</f>
        <v/>
      </c>
    </row>
    <row r="393" spans="8:8">
      <c r="H393" s="1" t="str">
        <f>IF(G393="","",VLOOKUP(G393,所属!$A$2:$E$101,2))</f>
        <v/>
      </c>
    </row>
    <row r="394" spans="8:8">
      <c r="H394" s="1" t="str">
        <f>IF(G394="","",VLOOKUP(G394,所属!$A$2:$E$101,2))</f>
        <v/>
      </c>
    </row>
    <row r="395" spans="8:8">
      <c r="H395" s="1" t="str">
        <f>IF(G395="","",VLOOKUP(G395,所属!$A$2:$E$101,2))</f>
        <v/>
      </c>
    </row>
    <row r="396" spans="8:8">
      <c r="H396" s="1" t="str">
        <f>IF(G396="","",VLOOKUP(G396,所属!$A$2:$E$101,2))</f>
        <v/>
      </c>
    </row>
    <row r="397" spans="8:8">
      <c r="H397" s="1" t="str">
        <f>IF(G397="","",VLOOKUP(G397,所属!$A$2:$E$101,2))</f>
        <v/>
      </c>
    </row>
    <row r="398" spans="8:8">
      <c r="H398" s="1" t="str">
        <f>IF(G398="","",VLOOKUP(G398,所属!$A$2:$E$101,2))</f>
        <v/>
      </c>
    </row>
    <row r="399" spans="8:8">
      <c r="H399" s="1" t="str">
        <f>IF(G399="","",VLOOKUP(G399,所属!$A$2:$E$101,2))</f>
        <v/>
      </c>
    </row>
    <row r="400" spans="8:8">
      <c r="H400" s="1" t="str">
        <f>IF(G400="","",VLOOKUP(G400,所属!$A$2:$E$101,2))</f>
        <v/>
      </c>
    </row>
    <row r="401" spans="8:8">
      <c r="H401" s="1" t="str">
        <f>IF(G401="","",VLOOKUP(G401,所属!$A$2:$E$101,2))</f>
        <v/>
      </c>
    </row>
    <row r="402" spans="8:8">
      <c r="H402" s="1" t="str">
        <f>IF(G402="","",VLOOKUP(G402,所属!$A$2:$E$101,2))</f>
        <v/>
      </c>
    </row>
    <row r="403" spans="8:8">
      <c r="H403" s="1" t="str">
        <f>IF(G403="","",VLOOKUP(G403,所属!$A$2:$E$101,2))</f>
        <v/>
      </c>
    </row>
    <row r="404" spans="8:8">
      <c r="H404" s="1" t="str">
        <f>IF(G404="","",VLOOKUP(G404,所属!$A$2:$E$101,2))</f>
        <v/>
      </c>
    </row>
    <row r="405" spans="8:8">
      <c r="H405" s="1" t="str">
        <f>IF(G405="","",VLOOKUP(G405,所属!$A$2:$E$101,2))</f>
        <v/>
      </c>
    </row>
    <row r="406" spans="8:8">
      <c r="H406" s="1" t="str">
        <f>IF(G406="","",VLOOKUP(G406,所属!$A$2:$E$101,2))</f>
        <v/>
      </c>
    </row>
    <row r="407" spans="8:8">
      <c r="H407" s="1" t="str">
        <f>IF(G407="","",VLOOKUP(G407,所属!$A$2:$E$101,2))</f>
        <v/>
      </c>
    </row>
    <row r="408" spans="8:8">
      <c r="H408" s="1" t="str">
        <f>IF(G408="","",VLOOKUP(G408,所属!$A$2:$E$101,2))</f>
        <v/>
      </c>
    </row>
    <row r="409" spans="8:8">
      <c r="H409" s="1" t="str">
        <f>IF(G409="","",VLOOKUP(G409,所属!$A$2:$E$101,2))</f>
        <v/>
      </c>
    </row>
    <row r="410" spans="8:8">
      <c r="H410" s="1" t="str">
        <f>IF(G410="","",VLOOKUP(G410,所属!$A$2:$E$101,2))</f>
        <v/>
      </c>
    </row>
    <row r="411" spans="8:8">
      <c r="H411" s="1" t="str">
        <f>IF(G411="","",VLOOKUP(G411,所属!$A$2:$E$101,2))</f>
        <v/>
      </c>
    </row>
    <row r="412" spans="8:8">
      <c r="H412" s="1" t="str">
        <f>IF(G412="","",VLOOKUP(G412,所属!$A$2:$E$101,2))</f>
        <v/>
      </c>
    </row>
    <row r="413" spans="8:8">
      <c r="H413" s="1" t="str">
        <f>IF(G413="","",VLOOKUP(G413,所属!$A$2:$E$101,2))</f>
        <v/>
      </c>
    </row>
    <row r="414" spans="8:8">
      <c r="H414" s="1" t="str">
        <f>IF(G414="","",VLOOKUP(G414,所属!$A$2:$E$101,2))</f>
        <v/>
      </c>
    </row>
    <row r="415" spans="8:8">
      <c r="H415" s="1" t="str">
        <f>IF(G415="","",VLOOKUP(G415,所属!$A$2:$E$101,2))</f>
        <v/>
      </c>
    </row>
    <row r="416" spans="8:8">
      <c r="H416" s="1" t="str">
        <f>IF(G416="","",VLOOKUP(G416,所属!$A$2:$E$101,2))</f>
        <v/>
      </c>
    </row>
    <row r="417" spans="8:8">
      <c r="H417" s="1" t="str">
        <f>IF(G417="","",VLOOKUP(G417,所属!$A$2:$E$101,2))</f>
        <v/>
      </c>
    </row>
    <row r="418" spans="8:8">
      <c r="H418" s="1" t="str">
        <f>IF(G418="","",VLOOKUP(G418,所属!$A$2:$E$101,2))</f>
        <v/>
      </c>
    </row>
    <row r="419" spans="8:8">
      <c r="H419" s="1" t="str">
        <f>IF(G419="","",VLOOKUP(G419,所属!$A$2:$E$101,2))</f>
        <v/>
      </c>
    </row>
    <row r="420" spans="8:8">
      <c r="H420" s="1" t="str">
        <f>IF(G420="","",VLOOKUP(G420,所属!$A$2:$E$101,2))</f>
        <v/>
      </c>
    </row>
    <row r="421" spans="8:8">
      <c r="H421" s="1" t="str">
        <f>IF(G421="","",VLOOKUP(G421,所属!$A$2:$E$101,2))</f>
        <v/>
      </c>
    </row>
    <row r="422" spans="8:8">
      <c r="H422" s="1" t="str">
        <f>IF(G422="","",VLOOKUP(G422,所属!$A$2:$E$101,2))</f>
        <v/>
      </c>
    </row>
    <row r="423" spans="8:8">
      <c r="H423" s="1" t="str">
        <f>IF(G423="","",VLOOKUP(G423,所属!$A$2:$E$101,2))</f>
        <v/>
      </c>
    </row>
    <row r="424" spans="8:8">
      <c r="H424" s="1" t="str">
        <f>IF(G424="","",VLOOKUP(G424,所属!$A$2:$E$101,2))</f>
        <v/>
      </c>
    </row>
    <row r="425" spans="8:8">
      <c r="H425" s="1" t="str">
        <f>IF(G425="","",VLOOKUP(G425,所属!$A$2:$E$101,2))</f>
        <v/>
      </c>
    </row>
    <row r="426" spans="8:8">
      <c r="H426" s="1" t="str">
        <f>IF(G426="","",VLOOKUP(G426,所属!$A$2:$E$101,2))</f>
        <v/>
      </c>
    </row>
    <row r="427" spans="8:8">
      <c r="H427" s="1" t="str">
        <f>IF(G427="","",VLOOKUP(G427,所属!$A$2:$E$101,2))</f>
        <v/>
      </c>
    </row>
    <row r="428" spans="8:8">
      <c r="H428" s="1" t="str">
        <f>IF(G428="","",VLOOKUP(G428,所属!$A$2:$E$101,2))</f>
        <v/>
      </c>
    </row>
    <row r="429" spans="8:8">
      <c r="H429" s="1" t="str">
        <f>IF(G429="","",VLOOKUP(G429,所属!$A$2:$E$101,2))</f>
        <v/>
      </c>
    </row>
    <row r="430" spans="8:8">
      <c r="H430" s="1" t="str">
        <f>IF(G430="","",VLOOKUP(G430,所属!$A$2:$E$101,2))</f>
        <v/>
      </c>
    </row>
    <row r="431" spans="8:8">
      <c r="H431" s="1" t="str">
        <f>IF(G431="","",VLOOKUP(G431,所属!$A$2:$E$101,2))</f>
        <v/>
      </c>
    </row>
    <row r="432" spans="8:8">
      <c r="H432" s="1" t="str">
        <f>IF(G432="","",VLOOKUP(G432,所属!$A$2:$E$101,2))</f>
        <v/>
      </c>
    </row>
    <row r="433" spans="2:8">
      <c r="H433" s="1" t="str">
        <f>IF(G433="","",VLOOKUP(G433,所属!$A$2:$E$101,2))</f>
        <v/>
      </c>
    </row>
    <row r="434" spans="2:8">
      <c r="B434" s="43"/>
      <c r="H434" s="1" t="str">
        <f>IF(G434="","",VLOOKUP(G434,所属!$A$2:$E$101,2))</f>
        <v/>
      </c>
    </row>
    <row r="435" spans="2:8">
      <c r="H435" s="1" t="str">
        <f>IF(G435="","",VLOOKUP(G435,所属!$A$2:$E$101,2))</f>
        <v/>
      </c>
    </row>
    <row r="436" spans="2:8">
      <c r="H436" s="1" t="str">
        <f>IF(G436="","",VLOOKUP(G436,所属!$A$2:$E$101,2))</f>
        <v/>
      </c>
    </row>
    <row r="437" spans="2:8">
      <c r="H437" s="1" t="str">
        <f>IF(G437="","",VLOOKUP(G437,所属!$A$2:$E$101,2))</f>
        <v/>
      </c>
    </row>
    <row r="438" spans="2:8">
      <c r="H438" s="1" t="str">
        <f>IF(G438="","",VLOOKUP(G438,所属!$A$2:$E$101,2))</f>
        <v/>
      </c>
    </row>
    <row r="439" spans="2:8">
      <c r="H439" s="1" t="str">
        <f>IF(G439="","",VLOOKUP(G439,所属!$A$2:$E$101,2))</f>
        <v/>
      </c>
    </row>
    <row r="440" spans="2:8">
      <c r="H440" s="1" t="str">
        <f>IF(G440="","",VLOOKUP(G440,所属!$A$2:$E$101,2))</f>
        <v/>
      </c>
    </row>
    <row r="441" spans="2:8">
      <c r="H441" s="1" t="str">
        <f>IF(G441="","",VLOOKUP(G441,所属!$A$2:$E$101,2))</f>
        <v/>
      </c>
    </row>
    <row r="442" spans="2:8">
      <c r="H442" s="1" t="str">
        <f>IF(G442="","",VLOOKUP(G442,所属!$A$2:$E$101,2))</f>
        <v/>
      </c>
    </row>
    <row r="443" spans="2:8">
      <c r="H443" s="1" t="str">
        <f>IF(G443="","",VLOOKUP(G443,所属!$A$2:$E$101,2))</f>
        <v/>
      </c>
    </row>
    <row r="444" spans="2:8">
      <c r="H444" s="1" t="str">
        <f>IF(G444="","",VLOOKUP(G444,所属!$A$2:$E$101,2))</f>
        <v/>
      </c>
    </row>
    <row r="445" spans="2:8">
      <c r="H445" s="1" t="str">
        <f>IF(G445="","",VLOOKUP(G445,所属!$A$2:$E$101,2))</f>
        <v/>
      </c>
    </row>
    <row r="446" spans="2:8">
      <c r="H446" s="1" t="str">
        <f>IF(G446="","",VLOOKUP(G446,所属!$A$2:$E$101,2))</f>
        <v/>
      </c>
    </row>
    <row r="447" spans="2:8">
      <c r="H447" s="1" t="str">
        <f>IF(G447="","",VLOOKUP(G447,所属!$A$2:$E$101,2))</f>
        <v/>
      </c>
    </row>
    <row r="448" spans="2:8">
      <c r="H448" s="1" t="str">
        <f>IF(G448="","",VLOOKUP(G448,所属!$A$2:$E$101,2))</f>
        <v/>
      </c>
    </row>
    <row r="449" spans="8:8">
      <c r="H449" s="1" t="str">
        <f>IF(G449="","",VLOOKUP(G449,所属!$A$2:$E$101,2))</f>
        <v/>
      </c>
    </row>
    <row r="450" spans="8:8">
      <c r="H450" s="1" t="str">
        <f>IF(G450="","",VLOOKUP(G450,所属!$A$2:$E$101,2))</f>
        <v/>
      </c>
    </row>
    <row r="451" spans="8:8">
      <c r="H451" s="1" t="str">
        <f>IF(G451="","",VLOOKUP(G451,所属!$A$2:$E$101,2))</f>
        <v/>
      </c>
    </row>
    <row r="452" spans="8:8">
      <c r="H452" s="1" t="str">
        <f>IF(G452="","",VLOOKUP(G452,所属!$A$2:$E$101,2))</f>
        <v/>
      </c>
    </row>
    <row r="453" spans="8:8">
      <c r="H453" s="1" t="str">
        <f>IF(G453="","",VLOOKUP(G453,所属!$A$2:$E$101,2))</f>
        <v/>
      </c>
    </row>
    <row r="454" spans="8:8">
      <c r="H454" s="1" t="str">
        <f>IF(G454="","",VLOOKUP(G454,所属!$A$2:$E$101,2))</f>
        <v/>
      </c>
    </row>
    <row r="455" spans="8:8">
      <c r="H455" s="1" t="str">
        <f>IF(G455="","",VLOOKUP(G455,所属!$A$2:$E$101,2))</f>
        <v/>
      </c>
    </row>
    <row r="456" spans="8:8">
      <c r="H456" s="1" t="str">
        <f>IF(G456="","",VLOOKUP(G456,所属!$A$2:$E$101,2))</f>
        <v/>
      </c>
    </row>
    <row r="457" spans="8:8">
      <c r="H457" s="1" t="str">
        <f>IF(G457="","",VLOOKUP(G457,所属!$A$2:$E$101,2))</f>
        <v/>
      </c>
    </row>
    <row r="458" spans="8:8">
      <c r="H458" s="1" t="str">
        <f>IF(G458="","",VLOOKUP(G458,所属!$A$2:$E$101,2))</f>
        <v/>
      </c>
    </row>
    <row r="459" spans="8:8">
      <c r="H459" s="1" t="str">
        <f>IF(G459="","",VLOOKUP(G459,所属!$A$2:$E$101,2))</f>
        <v/>
      </c>
    </row>
    <row r="460" spans="8:8">
      <c r="H460" s="1" t="str">
        <f>IF(G460="","",VLOOKUP(G460,所属!$A$2:$E$101,2))</f>
        <v/>
      </c>
    </row>
    <row r="461" spans="8:8">
      <c r="H461" s="1" t="str">
        <f>IF(G461="","",VLOOKUP(G461,所属!$A$2:$E$101,2))</f>
        <v/>
      </c>
    </row>
    <row r="462" spans="8:8">
      <c r="H462" s="1" t="str">
        <f>IF(G462="","",VLOOKUP(G462,所属!$A$2:$E$101,2))</f>
        <v/>
      </c>
    </row>
    <row r="463" spans="8:8">
      <c r="H463" s="1" t="str">
        <f>IF(G463="","",VLOOKUP(G463,所属!$A$2:$E$101,2))</f>
        <v/>
      </c>
    </row>
    <row r="464" spans="8:8">
      <c r="H464" s="1" t="str">
        <f>IF(G464="","",VLOOKUP(G464,所属!$A$2:$E$101,2))</f>
        <v/>
      </c>
    </row>
    <row r="465" spans="8:8">
      <c r="H465" s="1" t="str">
        <f>IF(G465="","",VLOOKUP(G465,所属!$A$2:$E$101,2))</f>
        <v/>
      </c>
    </row>
    <row r="466" spans="8:8">
      <c r="H466" s="1" t="str">
        <f>IF(G466="","",VLOOKUP(G466,所属!$A$2:$E$101,2))</f>
        <v/>
      </c>
    </row>
    <row r="467" spans="8:8">
      <c r="H467" s="1" t="str">
        <f>IF(G467="","",VLOOKUP(G467,所属!$A$2:$E$101,2))</f>
        <v/>
      </c>
    </row>
    <row r="468" spans="8:8">
      <c r="H468" s="1" t="str">
        <f>IF(G468="","",VLOOKUP(G468,所属!$A$2:$E$101,2))</f>
        <v/>
      </c>
    </row>
    <row r="469" spans="8:8">
      <c r="H469" s="1" t="str">
        <f>IF(G469="","",VLOOKUP(G469,所属!$A$2:$E$101,2))</f>
        <v/>
      </c>
    </row>
    <row r="470" spans="8:8">
      <c r="H470" s="1" t="str">
        <f>IF(G470="","",VLOOKUP(G470,所属!$A$2:$E$101,2))</f>
        <v/>
      </c>
    </row>
    <row r="471" spans="8:8">
      <c r="H471" s="1" t="str">
        <f>IF(G471="","",VLOOKUP(G471,所属!$A$2:$E$101,2))</f>
        <v/>
      </c>
    </row>
    <row r="472" spans="8:8">
      <c r="H472" s="1" t="str">
        <f>IF(G472="","",VLOOKUP(G472,所属!$A$2:$E$101,2))</f>
        <v/>
      </c>
    </row>
    <row r="473" spans="8:8">
      <c r="H473" s="1" t="str">
        <f>IF(G473="","",VLOOKUP(G473,所属!$A$2:$E$101,2))</f>
        <v/>
      </c>
    </row>
    <row r="474" spans="8:8">
      <c r="H474" s="1" t="str">
        <f>IF(G474="","",VLOOKUP(G474,所属!$A$2:$E$101,2))</f>
        <v/>
      </c>
    </row>
    <row r="475" spans="8:8">
      <c r="H475" s="1" t="str">
        <f>IF(G475="","",VLOOKUP(G475,所属!$A$2:$E$101,2))</f>
        <v/>
      </c>
    </row>
    <row r="476" spans="8:8">
      <c r="H476" s="1" t="str">
        <f>IF(G476="","",VLOOKUP(G476,所属!$A$2:$E$101,2))</f>
        <v/>
      </c>
    </row>
    <row r="477" spans="8:8">
      <c r="H477" s="1" t="str">
        <f>IF(G477="","",VLOOKUP(G477,所属!$A$2:$E$101,2))</f>
        <v/>
      </c>
    </row>
    <row r="478" spans="8:8">
      <c r="H478" s="1" t="str">
        <f>IF(G478="","",VLOOKUP(G478,所属!$A$2:$E$101,2))</f>
        <v/>
      </c>
    </row>
    <row r="479" spans="8:8">
      <c r="H479" s="1" t="str">
        <f>IF(G479="","",VLOOKUP(G479,所属!$A$2:$E$101,2))</f>
        <v/>
      </c>
    </row>
    <row r="480" spans="8:8">
      <c r="H480" s="1" t="str">
        <f>IF(G480="","",VLOOKUP(G480,所属!$A$2:$E$101,2))</f>
        <v/>
      </c>
    </row>
    <row r="481" spans="8:8">
      <c r="H481" s="1" t="str">
        <f>IF(G481="","",VLOOKUP(G481,所属!$A$2:$E$101,2))</f>
        <v/>
      </c>
    </row>
    <row r="482" spans="8:8">
      <c r="H482" s="1" t="str">
        <f>IF(G482="","",VLOOKUP(G482,所属!$A$2:$E$101,2))</f>
        <v/>
      </c>
    </row>
    <row r="483" spans="8:8">
      <c r="H483" s="1" t="str">
        <f>IF(G483="","",VLOOKUP(G483,所属!$A$2:$E$101,2))</f>
        <v/>
      </c>
    </row>
    <row r="484" spans="8:8">
      <c r="H484" s="1" t="str">
        <f>IF(G484="","",VLOOKUP(G484,所属!$A$2:$E$101,2))</f>
        <v/>
      </c>
    </row>
    <row r="485" spans="8:8">
      <c r="H485" s="1" t="str">
        <f>IF(G485="","",VLOOKUP(G485,所属!$A$2:$E$101,2))</f>
        <v/>
      </c>
    </row>
    <row r="486" spans="8:8">
      <c r="H486" s="1" t="str">
        <f>IF(G486="","",VLOOKUP(G486,所属!$A$2:$E$101,2))</f>
        <v/>
      </c>
    </row>
    <row r="487" spans="8:8">
      <c r="H487" s="1" t="str">
        <f>IF(G487="","",VLOOKUP(G487,所属!$A$2:$E$101,2))</f>
        <v/>
      </c>
    </row>
    <row r="488" spans="8:8">
      <c r="H488" s="1" t="str">
        <f>IF(G488="","",VLOOKUP(G488,所属!$A$2:$E$101,2))</f>
        <v/>
      </c>
    </row>
    <row r="489" spans="8:8">
      <c r="H489" s="1" t="str">
        <f>IF(G489="","",VLOOKUP(G489,所属!$A$2:$E$101,2))</f>
        <v/>
      </c>
    </row>
    <row r="490" spans="8:8">
      <c r="H490" s="1" t="str">
        <f>IF(G490="","",VLOOKUP(G490,所属!$A$2:$E$101,2))</f>
        <v/>
      </c>
    </row>
    <row r="491" spans="8:8">
      <c r="H491" s="1" t="str">
        <f>IF(G491="","",VLOOKUP(G491,所属!$A$2:$E$101,2))</f>
        <v/>
      </c>
    </row>
    <row r="492" spans="8:8">
      <c r="H492" s="1" t="str">
        <f>IF(G492="","",VLOOKUP(G492,所属!$A$2:$E$101,2))</f>
        <v/>
      </c>
    </row>
    <row r="493" spans="8:8">
      <c r="H493" s="1" t="str">
        <f>IF(G493="","",VLOOKUP(G493,所属!$A$2:$E$101,2))</f>
        <v/>
      </c>
    </row>
    <row r="494" spans="8:8">
      <c r="H494" s="1" t="str">
        <f>IF(G494="","",VLOOKUP(G494,所属!$A$2:$E$101,2))</f>
        <v/>
      </c>
    </row>
    <row r="495" spans="8:8">
      <c r="H495" s="1" t="str">
        <f>IF(G495="","",VLOOKUP(G495,所属!$A$2:$E$101,2))</f>
        <v/>
      </c>
    </row>
    <row r="496" spans="8:8">
      <c r="H496" s="1" t="str">
        <f>IF(G496="","",VLOOKUP(G496,所属!$A$2:$E$101,2))</f>
        <v/>
      </c>
    </row>
    <row r="497" spans="2:8">
      <c r="H497" s="1" t="str">
        <f>IF(G497="","",VLOOKUP(G497,所属!$A$2:$E$101,2))</f>
        <v/>
      </c>
    </row>
    <row r="498" spans="2:8">
      <c r="H498" s="1" t="str">
        <f>IF(G498="","",VLOOKUP(G498,所属!$A$2:$E$101,2))</f>
        <v/>
      </c>
    </row>
    <row r="499" spans="2:8">
      <c r="H499" s="1" t="str">
        <f>IF(G499="","",VLOOKUP(G499,所属!$A$2:$E$101,2))</f>
        <v/>
      </c>
    </row>
    <row r="500" spans="2:8">
      <c r="H500" s="1" t="str">
        <f>IF(G500="","",VLOOKUP(G500,所属!$A$2:$E$101,2))</f>
        <v/>
      </c>
    </row>
    <row r="501" spans="2:8">
      <c r="H501" s="1" t="str">
        <f>IF(G501="","",VLOOKUP(G501,所属!$A$2:$E$101,2))</f>
        <v/>
      </c>
    </row>
    <row r="507" spans="2:8">
      <c r="B507" s="43"/>
    </row>
  </sheetData>
  <autoFilter ref="A1:H501"/>
  <sortState ref="A2:H20">
    <sortCondition ref="A4"/>
  </sortState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sqref="A1:E11"/>
    </sheetView>
  </sheetViews>
  <sheetFormatPr defaultRowHeight="13.5"/>
  <cols>
    <col min="1" max="1" width="9" style="44"/>
    <col min="2" max="2" width="16.5" style="44" customWidth="1"/>
    <col min="3" max="3" width="18.375" style="44" bestFit="1" customWidth="1"/>
    <col min="4" max="4" width="14.5" style="44" customWidth="1"/>
    <col min="5" max="5" width="3.875" style="44" bestFit="1" customWidth="1"/>
    <col min="6" max="16384" width="9" style="6"/>
  </cols>
  <sheetData>
    <row r="1" spans="1:5">
      <c r="A1" s="79" t="s">
        <v>12</v>
      </c>
      <c r="B1" s="79" t="s">
        <v>13</v>
      </c>
      <c r="C1" s="79" t="s">
        <v>14</v>
      </c>
      <c r="D1" s="79" t="s">
        <v>11</v>
      </c>
      <c r="E1" s="79" t="s">
        <v>16</v>
      </c>
    </row>
    <row r="2" spans="1:5">
      <c r="A2" s="79">
        <v>200001</v>
      </c>
      <c r="B2" s="79" t="s">
        <v>94</v>
      </c>
      <c r="C2" s="79" t="s">
        <v>95</v>
      </c>
      <c r="D2" s="79" t="s">
        <v>94</v>
      </c>
      <c r="E2" s="79">
        <v>20</v>
      </c>
    </row>
    <row r="3" spans="1:5">
      <c r="A3" s="79">
        <v>200002</v>
      </c>
      <c r="B3" s="79" t="s">
        <v>96</v>
      </c>
      <c r="C3" s="79" t="s">
        <v>97</v>
      </c>
      <c r="D3" s="79" t="s">
        <v>96</v>
      </c>
      <c r="E3" s="79">
        <v>20</v>
      </c>
    </row>
    <row r="4" spans="1:5">
      <c r="A4" s="79">
        <v>203123</v>
      </c>
      <c r="B4" s="79" t="s">
        <v>27</v>
      </c>
      <c r="C4" s="79" t="s">
        <v>99</v>
      </c>
      <c r="D4" s="79" t="s">
        <v>27</v>
      </c>
      <c r="E4" s="79">
        <v>20</v>
      </c>
    </row>
    <row r="5" spans="1:5">
      <c r="A5" s="79">
        <v>203124</v>
      </c>
      <c r="B5" s="79" t="s">
        <v>28</v>
      </c>
      <c r="C5" s="79" t="s">
        <v>100</v>
      </c>
      <c r="D5" s="79" t="s">
        <v>28</v>
      </c>
      <c r="E5" s="79">
        <v>20</v>
      </c>
    </row>
    <row r="6" spans="1:5">
      <c r="A6" s="79">
        <v>204001</v>
      </c>
      <c r="B6" s="79" t="s">
        <v>101</v>
      </c>
      <c r="C6" s="79" t="s">
        <v>102</v>
      </c>
      <c r="D6" s="79" t="s">
        <v>101</v>
      </c>
      <c r="E6" s="79">
        <v>20</v>
      </c>
    </row>
    <row r="7" spans="1:5">
      <c r="A7" s="79">
        <v>204002</v>
      </c>
      <c r="B7" s="79" t="s">
        <v>103</v>
      </c>
      <c r="C7" s="79" t="s">
        <v>104</v>
      </c>
      <c r="D7" s="79" t="s">
        <v>103</v>
      </c>
      <c r="E7" s="79">
        <v>20</v>
      </c>
    </row>
    <row r="8" spans="1:5">
      <c r="A8" s="79">
        <v>204003</v>
      </c>
      <c r="B8" s="79" t="s">
        <v>105</v>
      </c>
      <c r="C8" s="79" t="s">
        <v>106</v>
      </c>
      <c r="D8" s="79" t="s">
        <v>105</v>
      </c>
      <c r="E8" s="79">
        <v>20</v>
      </c>
    </row>
    <row r="9" spans="1:5">
      <c r="A9" s="79">
        <v>204004</v>
      </c>
      <c r="B9" s="79" t="s">
        <v>54</v>
      </c>
      <c r="C9" s="79" t="s">
        <v>107</v>
      </c>
      <c r="D9" s="79" t="s">
        <v>54</v>
      </c>
      <c r="E9" s="79">
        <v>20</v>
      </c>
    </row>
    <row r="10" spans="1:5">
      <c r="A10" s="79">
        <v>204005</v>
      </c>
      <c r="B10" s="79" t="s">
        <v>55</v>
      </c>
      <c r="C10" s="79" t="s">
        <v>108</v>
      </c>
      <c r="D10" s="79" t="s">
        <v>55</v>
      </c>
      <c r="E10" s="79">
        <v>20</v>
      </c>
    </row>
    <row r="11" spans="1:5">
      <c r="A11" s="79">
        <v>204006</v>
      </c>
      <c r="B11" s="79" t="s">
        <v>29</v>
      </c>
      <c r="C11" s="79" t="s">
        <v>98</v>
      </c>
      <c r="D11" s="79" t="s">
        <v>29</v>
      </c>
      <c r="E11" s="79">
        <v>20</v>
      </c>
    </row>
  </sheetData>
  <sortState ref="A2:E11">
    <sortCondition ref="A2"/>
  </sortState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"/>
  <sheetViews>
    <sheetView tabSelected="1" view="pageBreakPreview" zoomScaleNormal="100" zoomScaleSheetLayoutView="100" workbookViewId="0">
      <selection activeCell="A2" sqref="A2"/>
    </sheetView>
  </sheetViews>
  <sheetFormatPr defaultRowHeight="13.5"/>
  <cols>
    <col min="1" max="1" width="4.625" style="1" customWidth="1"/>
    <col min="2" max="2" width="4.875" style="48" customWidth="1"/>
    <col min="3" max="3" width="0.375" style="1" customWidth="1"/>
    <col min="4" max="4" width="15" style="1" bestFit="1" customWidth="1"/>
    <col min="5" max="5" width="0.375" style="1" customWidth="1"/>
    <col min="6" max="6" width="11.625" style="1" bestFit="1" customWidth="1"/>
    <col min="7" max="7" width="0.375" style="1" customWidth="1"/>
    <col min="8" max="9" width="9" style="1"/>
    <col min="10" max="10" width="4.625" style="1" customWidth="1"/>
    <col min="11" max="11" width="4.875" style="48" customWidth="1"/>
    <col min="12" max="12" width="0.375" style="1" customWidth="1"/>
    <col min="13" max="13" width="15" style="1" customWidth="1"/>
    <col min="14" max="14" width="0.375" style="1" customWidth="1"/>
    <col min="15" max="15" width="11.625" style="1" bestFit="1" customWidth="1"/>
    <col min="16" max="16" width="0.375" style="1" customWidth="1"/>
    <col min="17" max="16384" width="9" style="1"/>
  </cols>
  <sheetData>
    <row r="1" spans="1:18" ht="6.75" customHeight="1">
      <c r="F1" s="2"/>
      <c r="G1" s="2"/>
      <c r="H1" s="3"/>
      <c r="I1" s="3"/>
    </row>
    <row r="2" spans="1:18" s="4" customFormat="1" ht="25.5" customHeight="1">
      <c r="A2" s="8" t="s">
        <v>36</v>
      </c>
      <c r="B2" s="49"/>
      <c r="K2" s="49"/>
    </row>
    <row r="3" spans="1:18" s="4" customFormat="1" ht="15.75" customHeight="1">
      <c r="A3" s="5" t="s">
        <v>37</v>
      </c>
      <c r="B3" s="49"/>
      <c r="K3" s="49"/>
    </row>
    <row r="4" spans="1:18" s="4" customFormat="1" ht="15.75" customHeight="1">
      <c r="A4" s="5" t="s">
        <v>38</v>
      </c>
      <c r="B4" s="49"/>
      <c r="K4" s="49"/>
    </row>
    <row r="5" spans="1:18" s="4" customFormat="1" ht="15.75" customHeight="1">
      <c r="A5" s="5" t="s">
        <v>39</v>
      </c>
      <c r="B5" s="49"/>
      <c r="K5" s="49"/>
    </row>
    <row r="6" spans="1:18" s="4" customFormat="1" ht="15.75" customHeight="1">
      <c r="A6" s="5" t="s">
        <v>40</v>
      </c>
      <c r="B6" s="49"/>
      <c r="K6" s="49"/>
    </row>
    <row r="7" spans="1:18" s="4" customFormat="1" ht="15.75" customHeight="1">
      <c r="A7" s="5" t="s">
        <v>41</v>
      </c>
      <c r="B7" s="49"/>
      <c r="K7" s="49"/>
    </row>
    <row r="8" spans="1:18" s="4" customFormat="1" ht="15.75" customHeight="1">
      <c r="A8" s="5"/>
      <c r="B8" s="49"/>
      <c r="K8" s="49"/>
    </row>
    <row r="9" spans="1:18" ht="14.25" customHeight="1">
      <c r="A9" s="52" t="s">
        <v>48</v>
      </c>
      <c r="J9" s="74"/>
      <c r="K9" s="76"/>
      <c r="L9" s="3"/>
      <c r="M9" s="3"/>
      <c r="N9" s="3"/>
      <c r="O9" s="3"/>
      <c r="P9" s="3"/>
      <c r="Q9" s="3"/>
      <c r="R9" s="3"/>
    </row>
    <row r="10" spans="1:18" s="4" customFormat="1" ht="13.5" customHeight="1">
      <c r="A10" s="16" t="s">
        <v>8</v>
      </c>
      <c r="B10" s="11" t="s">
        <v>9</v>
      </c>
      <c r="C10" s="17"/>
      <c r="D10" s="12" t="s">
        <v>1</v>
      </c>
      <c r="E10" s="12"/>
      <c r="F10" s="12" t="s">
        <v>2</v>
      </c>
      <c r="G10" s="12"/>
      <c r="H10" s="68" t="s">
        <v>5</v>
      </c>
      <c r="I10" s="68"/>
      <c r="J10" s="75"/>
      <c r="K10" s="71"/>
      <c r="L10" s="70"/>
      <c r="M10" s="72"/>
      <c r="N10" s="72"/>
      <c r="O10" s="72"/>
      <c r="P10" s="72"/>
      <c r="Q10" s="73"/>
      <c r="R10" s="73"/>
    </row>
    <row r="11" spans="1:18" s="4" customFormat="1" ht="10.5" customHeight="1">
      <c r="A11" s="16"/>
      <c r="B11" s="11"/>
      <c r="C11" s="17"/>
      <c r="D11" s="12"/>
      <c r="E11" s="12"/>
      <c r="F11" s="12"/>
      <c r="G11" s="12"/>
      <c r="H11" s="16"/>
      <c r="I11" s="16"/>
      <c r="J11" s="75"/>
      <c r="K11" s="71"/>
      <c r="L11" s="70"/>
      <c r="M11" s="72"/>
      <c r="N11" s="72"/>
      <c r="O11" s="72"/>
      <c r="P11" s="72"/>
      <c r="Q11" s="75"/>
      <c r="R11" s="75"/>
    </row>
    <row r="12" spans="1:18" s="4" customFormat="1" ht="13.5" customHeight="1">
      <c r="A12" s="19">
        <v>1</v>
      </c>
      <c r="B12" s="7">
        <v>7505</v>
      </c>
      <c r="C12" s="9"/>
      <c r="D12" s="9" t="str">
        <f>IF(B12="","",VLOOKUP(B12,個人種目!$A$2:$D$502,3,0))</f>
        <v>兼松 香乃(1)</v>
      </c>
      <c r="E12" s="9"/>
      <c r="F12" s="7" t="str">
        <f>IF(B12="","",VLOOKUP(B12,個人種目!$A$2:$H$501,8))</f>
        <v>三方中</v>
      </c>
      <c r="G12" s="9"/>
      <c r="H12" s="14" t="s">
        <v>26</v>
      </c>
      <c r="I12" s="14"/>
      <c r="J12" s="20"/>
      <c r="K12" s="15"/>
      <c r="L12" s="10"/>
      <c r="M12" s="10"/>
      <c r="N12" s="10"/>
      <c r="O12" s="15"/>
      <c r="P12" s="10"/>
      <c r="Q12" s="10"/>
      <c r="R12" s="10"/>
    </row>
    <row r="13" spans="1:18" s="4" customFormat="1" ht="10.5" customHeight="1">
      <c r="A13" s="19"/>
      <c r="B13" s="7"/>
      <c r="C13" s="9"/>
      <c r="D13" s="9" t="str">
        <f>IF(B12="","",VLOOKUP(B12,個人種目!$A$2:$H$501,4))</f>
        <v>ｶﾈﾏﾂ ｶﾉ</v>
      </c>
      <c r="E13" s="9"/>
      <c r="F13" s="7"/>
      <c r="G13" s="9"/>
      <c r="H13" s="9"/>
      <c r="I13" s="9"/>
      <c r="J13" s="20"/>
      <c r="K13" s="15"/>
      <c r="L13" s="10"/>
      <c r="M13" s="10"/>
      <c r="N13" s="10"/>
      <c r="O13" s="15"/>
      <c r="P13" s="10"/>
      <c r="Q13" s="10"/>
      <c r="R13" s="10"/>
    </row>
    <row r="14" spans="1:18" s="4" customFormat="1" ht="13.5" customHeight="1">
      <c r="A14" s="19">
        <v>2</v>
      </c>
      <c r="B14" s="7">
        <v>8063</v>
      </c>
      <c r="C14" s="9"/>
      <c r="D14" s="9" t="str">
        <f>VLOOKUP(B14,個人種目!$A$2:$D$502,3,0)</f>
        <v>菅 凛(1)</v>
      </c>
      <c r="E14" s="9"/>
      <c r="F14" s="7" t="str">
        <f>IF(B14="","",VLOOKUP(B14,個人種目!$A$2:$H$501,8))</f>
        <v>小浜中</v>
      </c>
      <c r="G14" s="9"/>
      <c r="H14" s="14" t="s">
        <v>26</v>
      </c>
      <c r="I14" s="14"/>
      <c r="J14" s="20"/>
      <c r="K14" s="15"/>
      <c r="L14" s="10"/>
      <c r="M14" s="10"/>
      <c r="N14" s="10"/>
      <c r="O14" s="15"/>
      <c r="P14" s="10"/>
      <c r="Q14" s="10"/>
      <c r="R14" s="10"/>
    </row>
    <row r="15" spans="1:18" s="4" customFormat="1" ht="10.5" customHeight="1">
      <c r="A15" s="19"/>
      <c r="B15" s="7"/>
      <c r="C15" s="9"/>
      <c r="D15" s="9" t="str">
        <f>IF(B14="","",VLOOKUP(B14,個人種目!$A$2:$H$501,4))</f>
        <v>ｶﾝ ﾘﾝ</v>
      </c>
      <c r="E15" s="9"/>
      <c r="F15" s="7"/>
      <c r="G15" s="9"/>
      <c r="H15" s="9"/>
      <c r="I15" s="9"/>
      <c r="J15" s="20"/>
      <c r="K15" s="15"/>
      <c r="L15" s="10"/>
      <c r="M15" s="10"/>
      <c r="N15" s="10"/>
      <c r="O15" s="15"/>
      <c r="P15" s="10"/>
      <c r="Q15" s="10"/>
      <c r="R15" s="10"/>
    </row>
    <row r="16" spans="1:18" s="4" customFormat="1" ht="13.5" customHeight="1">
      <c r="A16" s="19">
        <v>3</v>
      </c>
      <c r="B16" s="7">
        <v>316</v>
      </c>
      <c r="C16" s="9"/>
      <c r="D16" s="9" t="str">
        <f>VLOOKUP(B16,個人種目!$A$2:$D$502,3,0)</f>
        <v>清常 優衣(2)</v>
      </c>
      <c r="E16" s="9"/>
      <c r="F16" s="7" t="str">
        <f>IF(B16="","",VLOOKUP(B16,個人種目!$A$2:$H$501,8))</f>
        <v>若狭高</v>
      </c>
      <c r="G16" s="9"/>
      <c r="H16" s="14" t="s">
        <v>26</v>
      </c>
      <c r="I16" s="14"/>
      <c r="J16" s="20"/>
      <c r="K16" s="15"/>
      <c r="L16" s="10"/>
      <c r="M16" s="10"/>
      <c r="N16" s="10"/>
      <c r="O16" s="15"/>
      <c r="P16" s="10"/>
      <c r="Q16" s="10"/>
      <c r="R16" s="10"/>
    </row>
    <row r="17" spans="1:18" s="4" customFormat="1" ht="10.5" customHeight="1">
      <c r="A17" s="19"/>
      <c r="B17" s="7"/>
      <c r="C17" s="9"/>
      <c r="D17" s="9" t="str">
        <f>IF(B16="","",VLOOKUP(B16,個人種目!$A$2:$H$501,4))</f>
        <v>ｷﾖﾂﾈ ﾕｲ</v>
      </c>
      <c r="E17" s="9"/>
      <c r="F17" s="7"/>
      <c r="G17" s="9"/>
      <c r="H17" s="9"/>
      <c r="I17" s="9"/>
      <c r="J17" s="20"/>
      <c r="K17" s="15"/>
      <c r="L17" s="10"/>
      <c r="M17" s="10"/>
      <c r="N17" s="10"/>
      <c r="O17" s="15"/>
      <c r="P17" s="10"/>
      <c r="Q17" s="10"/>
      <c r="R17" s="10"/>
    </row>
    <row r="18" spans="1:18" s="4" customFormat="1" ht="13.5" customHeight="1">
      <c r="A18" s="19">
        <v>4</v>
      </c>
      <c r="B18" s="7">
        <v>291</v>
      </c>
      <c r="C18" s="9"/>
      <c r="D18" s="9" t="str">
        <f>VLOOKUP(B18,個人種目!$A$2:$D$502,3,0)</f>
        <v>中村 朋香(2)</v>
      </c>
      <c r="E18" s="9"/>
      <c r="F18" s="7" t="str">
        <f>IF(B18="","",VLOOKUP(B18,個人種目!$A$2:$H$501,8))</f>
        <v>美方高</v>
      </c>
      <c r="G18" s="9"/>
      <c r="H18" s="14" t="s">
        <v>26</v>
      </c>
      <c r="I18" s="14"/>
      <c r="J18" s="20"/>
      <c r="K18" s="15"/>
      <c r="L18" s="10"/>
      <c r="M18" s="10"/>
      <c r="N18" s="10"/>
      <c r="O18" s="15"/>
      <c r="P18" s="10"/>
      <c r="Q18" s="10"/>
      <c r="R18" s="10"/>
    </row>
    <row r="19" spans="1:18" s="4" customFormat="1" ht="10.5" customHeight="1">
      <c r="A19" s="19"/>
      <c r="B19" s="7"/>
      <c r="C19" s="9"/>
      <c r="D19" s="9" t="str">
        <f>IF(B18="","",VLOOKUP(B18,個人種目!$A$2:$H$501,4))</f>
        <v>ﾅｶﾑﾗ ﾄﾓｶ</v>
      </c>
      <c r="E19" s="9"/>
      <c r="F19" s="7"/>
      <c r="G19" s="9"/>
      <c r="H19" s="9"/>
      <c r="I19" s="9"/>
      <c r="J19" s="20"/>
      <c r="K19" s="15"/>
      <c r="L19" s="10"/>
      <c r="M19" s="10"/>
      <c r="N19" s="10"/>
      <c r="O19" s="15"/>
      <c r="P19" s="10"/>
      <c r="Q19" s="10"/>
      <c r="R19" s="10"/>
    </row>
    <row r="20" spans="1:18" s="4" customFormat="1" ht="13.5" customHeight="1">
      <c r="A20" s="19">
        <v>5</v>
      </c>
      <c r="B20" s="7">
        <v>281</v>
      </c>
      <c r="C20" s="9"/>
      <c r="D20" s="9" t="str">
        <f>VLOOKUP(B20,個人種目!$A$2:$D$502,3,0)</f>
        <v>石丸 ひかり(3)</v>
      </c>
      <c r="E20" s="9"/>
      <c r="F20" s="7" t="str">
        <f>IF(B20="","",VLOOKUP(B20,個人種目!$A$2:$H$501,8))</f>
        <v>美方高</v>
      </c>
      <c r="G20" s="9"/>
      <c r="H20" s="14" t="s">
        <v>26</v>
      </c>
      <c r="I20" s="14"/>
      <c r="J20" s="20"/>
      <c r="K20" s="15"/>
      <c r="L20" s="10"/>
      <c r="M20" s="10"/>
      <c r="N20" s="10"/>
      <c r="O20" s="15"/>
      <c r="P20" s="10"/>
      <c r="Q20" s="10"/>
      <c r="R20" s="10"/>
    </row>
    <row r="21" spans="1:18" s="4" customFormat="1" ht="10.5" customHeight="1">
      <c r="A21" s="19"/>
      <c r="B21" s="7"/>
      <c r="C21" s="9"/>
      <c r="D21" s="9" t="str">
        <f>IF(B20="","",VLOOKUP(B20,個人種目!$A$2:$H$501,4))</f>
        <v>ｲｼﾏﾙ ﾋｶﾘ</v>
      </c>
      <c r="E21" s="9"/>
      <c r="F21" s="7"/>
      <c r="G21" s="9"/>
      <c r="H21" s="9"/>
      <c r="I21" s="9"/>
      <c r="J21" s="20"/>
      <c r="K21" s="15"/>
      <c r="L21" s="10"/>
      <c r="M21" s="10"/>
      <c r="N21" s="10"/>
      <c r="O21" s="15"/>
      <c r="P21" s="10"/>
      <c r="Q21" s="10"/>
      <c r="R21" s="10"/>
    </row>
    <row r="22" spans="1:18" s="4" customFormat="1" ht="13.5" customHeight="1">
      <c r="A22" s="19">
        <v>6</v>
      </c>
      <c r="B22" s="7">
        <v>8007</v>
      </c>
      <c r="C22" s="9"/>
      <c r="D22" s="9" t="str">
        <f>VLOOKUP(B22,個人種目!$A$2:$D$502,3,0)</f>
        <v>籔本 菜花(3)</v>
      </c>
      <c r="E22" s="9"/>
      <c r="F22" s="7" t="str">
        <f>IF(B22="","",VLOOKUP(B22,個人種目!$A$2:$H$501,8))</f>
        <v>小浜中</v>
      </c>
      <c r="G22" s="9"/>
      <c r="H22" s="14" t="s">
        <v>26</v>
      </c>
      <c r="I22" s="14"/>
      <c r="J22" s="20"/>
      <c r="K22" s="15"/>
      <c r="L22" s="10"/>
      <c r="M22" s="10"/>
      <c r="N22" s="10"/>
      <c r="O22" s="15"/>
      <c r="P22" s="10"/>
      <c r="Q22" s="10"/>
      <c r="R22" s="10"/>
    </row>
    <row r="23" spans="1:18" s="4" customFormat="1" ht="10.5" customHeight="1">
      <c r="A23" s="19"/>
      <c r="B23" s="7"/>
      <c r="C23" s="9"/>
      <c r="D23" s="9" t="str">
        <f>IF(B22="","",VLOOKUP(B22,個人種目!$A$2:$H$501,4))</f>
        <v>ﾔﾌﾞﾓﾄ ﾅﾉﾊ</v>
      </c>
      <c r="E23" s="9"/>
      <c r="F23" s="7"/>
      <c r="G23" s="9"/>
      <c r="H23" s="9"/>
      <c r="I23" s="9"/>
      <c r="J23" s="20"/>
      <c r="K23" s="15"/>
      <c r="L23" s="10"/>
      <c r="M23" s="10"/>
      <c r="N23" s="10"/>
      <c r="O23" s="15"/>
      <c r="P23" s="10"/>
      <c r="Q23" s="10"/>
      <c r="R23" s="10"/>
    </row>
    <row r="24" spans="1:18" s="4" customFormat="1" ht="13.5" customHeight="1">
      <c r="A24" s="19">
        <v>7</v>
      </c>
      <c r="B24" s="7">
        <v>319</v>
      </c>
      <c r="C24" s="9"/>
      <c r="D24" s="9" t="str">
        <f>IF(B24="","",VLOOKUP(B24,個人種目!$A$2:$D$502,3,0))</f>
        <v>飛永 朱莉(2)</v>
      </c>
      <c r="E24" s="9"/>
      <c r="F24" s="7" t="str">
        <f>IF(B24="","",VLOOKUP(B24,個人種目!$A$2:$H$501,8))</f>
        <v>若狭高</v>
      </c>
      <c r="G24" s="9"/>
      <c r="H24" s="14" t="s">
        <v>26</v>
      </c>
      <c r="I24" s="14"/>
      <c r="J24" s="20"/>
      <c r="K24" s="15"/>
      <c r="L24" s="10"/>
      <c r="M24" s="10"/>
      <c r="N24" s="10"/>
      <c r="O24" s="15"/>
      <c r="P24" s="10"/>
      <c r="Q24" s="10"/>
      <c r="R24" s="10"/>
    </row>
    <row r="25" spans="1:18" s="4" customFormat="1" ht="10.5" customHeight="1">
      <c r="A25" s="19"/>
      <c r="B25" s="7"/>
      <c r="C25" s="9"/>
      <c r="D25" s="9" t="str">
        <f>IF(B24="","",VLOOKUP(B24,個人種目!$A$2:$H$501,4))</f>
        <v>ﾄﾋﾞﾅｶﾞ ｱｶﾘ</v>
      </c>
      <c r="E25" s="9"/>
      <c r="F25" s="7"/>
      <c r="G25" s="9"/>
      <c r="H25" s="9"/>
      <c r="I25" s="9"/>
      <c r="J25" s="20"/>
      <c r="K25" s="15"/>
      <c r="L25" s="10"/>
      <c r="M25" s="10"/>
      <c r="N25" s="10"/>
      <c r="O25" s="15"/>
      <c r="P25" s="10"/>
      <c r="Q25" s="10"/>
      <c r="R25" s="10"/>
    </row>
    <row r="26" spans="1:18" s="4" customFormat="1" ht="13.5" customHeight="1">
      <c r="A26" s="19">
        <v>8</v>
      </c>
      <c r="B26" s="7">
        <v>7684</v>
      </c>
      <c r="C26" s="9"/>
      <c r="D26" s="9" t="str">
        <f>VLOOKUP(B26,個人種目!$A$2:$D$502,3,0)</f>
        <v>桶野 想乃(1)</v>
      </c>
      <c r="E26" s="9"/>
      <c r="F26" s="7" t="str">
        <f>IF(B26="","",VLOOKUP(B26,個人種目!$A$2:$H$501,8))</f>
        <v>美浜中</v>
      </c>
      <c r="G26" s="9"/>
      <c r="H26" s="14" t="s">
        <v>26</v>
      </c>
      <c r="I26" s="14"/>
      <c r="J26" s="20"/>
      <c r="K26" s="15"/>
      <c r="L26" s="10"/>
      <c r="M26" s="10"/>
      <c r="N26" s="10"/>
      <c r="O26" s="15"/>
      <c r="P26" s="10"/>
      <c r="Q26" s="10"/>
      <c r="R26" s="10"/>
    </row>
    <row r="27" spans="1:18" s="4" customFormat="1" ht="10.5" customHeight="1">
      <c r="A27" s="19"/>
      <c r="B27" s="7"/>
      <c r="C27" s="9"/>
      <c r="D27" s="9" t="str">
        <f>IF(B26="","",VLOOKUP(B26,個人種目!$A$2:$H$501,4))</f>
        <v>ｵｹﾉ ｺｺﾉ</v>
      </c>
      <c r="E27" s="9"/>
      <c r="F27" s="7"/>
      <c r="G27" s="9"/>
      <c r="H27" s="9"/>
      <c r="I27" s="9"/>
      <c r="J27" s="20"/>
      <c r="K27" s="15"/>
      <c r="L27" s="10"/>
      <c r="M27" s="10"/>
      <c r="N27" s="10"/>
      <c r="O27" s="15"/>
      <c r="P27" s="10"/>
      <c r="Q27" s="10"/>
      <c r="R27" s="10"/>
    </row>
    <row r="28" spans="1:18" s="4" customFormat="1" ht="13.5" customHeight="1">
      <c r="A28" s="19">
        <v>9</v>
      </c>
      <c r="B28" s="7">
        <v>7508</v>
      </c>
      <c r="C28" s="9"/>
      <c r="D28" s="9" t="str">
        <f>VLOOKUP(B28,個人種目!$A$2:$D$502,3,0)</f>
        <v>山田 悠華(1)</v>
      </c>
      <c r="E28" s="9"/>
      <c r="F28" s="7" t="str">
        <f>IF(B28="","",VLOOKUP(B28,個人種目!$A$2:$H$501,8))</f>
        <v>三方中</v>
      </c>
      <c r="G28" s="9"/>
      <c r="H28" s="14" t="s">
        <v>26</v>
      </c>
      <c r="I28" s="14"/>
      <c r="J28" s="20"/>
      <c r="K28" s="15"/>
      <c r="L28" s="10"/>
      <c r="M28" s="10"/>
      <c r="N28" s="10"/>
      <c r="O28" s="15"/>
      <c r="P28" s="10"/>
      <c r="Q28" s="10"/>
      <c r="R28" s="10"/>
    </row>
    <row r="29" spans="1:18" s="4" customFormat="1" ht="10.5" customHeight="1">
      <c r="A29" s="19"/>
      <c r="B29" s="7"/>
      <c r="C29" s="9"/>
      <c r="D29" s="9" t="str">
        <f>IF(B28="","",VLOOKUP(B28,個人種目!$A$2:$H$501,4))</f>
        <v>ﾔﾏﾀﾞ ﾊﾙｶ</v>
      </c>
      <c r="E29" s="9"/>
      <c r="F29" s="7"/>
      <c r="G29" s="9"/>
      <c r="H29" s="9"/>
      <c r="I29" s="9"/>
      <c r="J29" s="20"/>
      <c r="K29" s="15"/>
      <c r="L29" s="10"/>
      <c r="M29" s="10"/>
      <c r="N29" s="10"/>
      <c r="O29" s="15"/>
      <c r="P29" s="10"/>
      <c r="Q29" s="10"/>
      <c r="R29" s="10"/>
    </row>
    <row r="30" spans="1:18" s="4" customFormat="1" ht="13.5" customHeight="1">
      <c r="A30" s="19">
        <v>10</v>
      </c>
      <c r="B30" s="7">
        <v>7681</v>
      </c>
      <c r="C30" s="9"/>
      <c r="D30" s="9" t="str">
        <f>VLOOKUP(B30,個人種目!$A$2:$D$502,3,0)</f>
        <v>田邉 那奈(1)</v>
      </c>
      <c r="E30" s="9"/>
      <c r="F30" s="7" t="str">
        <f>IF(B30="","",VLOOKUP(B30,個人種目!$A$2:$H$501,8))</f>
        <v>美浜中</v>
      </c>
      <c r="G30" s="9"/>
      <c r="H30" s="14" t="s">
        <v>26</v>
      </c>
      <c r="I30" s="14"/>
      <c r="J30" s="20"/>
      <c r="K30" s="15"/>
      <c r="L30" s="10"/>
      <c r="M30" s="10"/>
      <c r="N30" s="10"/>
      <c r="O30" s="15"/>
      <c r="P30" s="10"/>
      <c r="Q30" s="10"/>
      <c r="R30" s="10"/>
    </row>
    <row r="31" spans="1:18" s="4" customFormat="1" ht="10.5" customHeight="1">
      <c r="A31" s="19"/>
      <c r="B31" s="7"/>
      <c r="C31" s="9"/>
      <c r="D31" s="9" t="str">
        <f>IF(B30="","",VLOOKUP(B30,個人種目!$A$2:$H$501,4))</f>
        <v>ﾀﾅﾍﾞ ﾅﾅ</v>
      </c>
      <c r="E31" s="9"/>
      <c r="F31" s="7"/>
      <c r="G31" s="9"/>
      <c r="H31" s="9"/>
      <c r="I31" s="9"/>
      <c r="J31" s="20"/>
      <c r="K31" s="15"/>
      <c r="L31" s="10"/>
      <c r="M31" s="10"/>
      <c r="N31" s="10"/>
      <c r="O31" s="15"/>
      <c r="P31" s="10"/>
      <c r="Q31" s="10"/>
      <c r="R31" s="10"/>
    </row>
    <row r="32" spans="1:18" s="4" customFormat="1" ht="13.5" customHeight="1">
      <c r="A32" s="19">
        <v>11</v>
      </c>
      <c r="B32" s="7">
        <v>7683</v>
      </c>
      <c r="C32" s="9"/>
      <c r="D32" s="9" t="str">
        <f>VLOOKUP(B32,個人種目!$A$2:$D$502,3,0)</f>
        <v>石丸 あいり(1)</v>
      </c>
      <c r="E32" s="9"/>
      <c r="F32" s="7" t="str">
        <f>IF(B32="","",VLOOKUP(B32,個人種目!$A$2:$H$501,8))</f>
        <v>美浜中</v>
      </c>
      <c r="G32" s="9"/>
      <c r="H32" s="14" t="s">
        <v>26</v>
      </c>
      <c r="I32" s="14"/>
      <c r="J32" s="20"/>
      <c r="K32" s="15"/>
      <c r="L32" s="10"/>
      <c r="M32" s="10"/>
      <c r="N32" s="10"/>
      <c r="O32" s="15"/>
      <c r="P32" s="10"/>
      <c r="Q32" s="10"/>
      <c r="R32" s="10"/>
    </row>
    <row r="33" spans="1:18" s="4" customFormat="1" ht="10.5" customHeight="1">
      <c r="A33" s="19"/>
      <c r="B33" s="7"/>
      <c r="C33" s="9"/>
      <c r="D33" s="9" t="str">
        <f>IF(B32="","",VLOOKUP(B32,個人種目!$A$2:$H$501,4))</f>
        <v>ｲｼﾏﾙ ｱｲﾘ</v>
      </c>
      <c r="E33" s="9"/>
      <c r="F33" s="7"/>
      <c r="G33" s="9"/>
      <c r="H33" s="9"/>
      <c r="I33" s="9"/>
      <c r="J33" s="20"/>
      <c r="K33" s="15"/>
      <c r="L33" s="10"/>
      <c r="M33" s="10"/>
      <c r="N33" s="10"/>
      <c r="O33" s="15"/>
      <c r="P33" s="10"/>
      <c r="Q33" s="10"/>
      <c r="R33" s="10"/>
    </row>
    <row r="34" spans="1:18" s="4" customFormat="1" ht="10.5" customHeight="1">
      <c r="A34" s="19"/>
      <c r="B34" s="7"/>
      <c r="C34" s="9"/>
      <c r="D34" s="9"/>
      <c r="E34" s="9"/>
      <c r="F34" s="7"/>
      <c r="G34" s="9"/>
      <c r="H34" s="9"/>
      <c r="I34" s="9"/>
      <c r="J34" s="19"/>
      <c r="K34" s="7"/>
      <c r="L34" s="9"/>
      <c r="M34" s="9"/>
      <c r="N34" s="9"/>
      <c r="O34" s="7"/>
      <c r="P34" s="9"/>
      <c r="Q34" s="9"/>
      <c r="R34" s="9"/>
    </row>
    <row r="35" spans="1:18" s="4" customFormat="1" hidden="1">
      <c r="A35" s="13" t="s">
        <v>31</v>
      </c>
      <c r="B35" s="9"/>
      <c r="C35" s="9"/>
      <c r="D35" s="9"/>
      <c r="E35" s="9"/>
      <c r="F35" s="7"/>
      <c r="G35" s="10"/>
      <c r="H35" s="10"/>
      <c r="I35" s="10"/>
    </row>
    <row r="36" spans="1:18" s="4" customFormat="1" ht="14.25" hidden="1" customHeight="1">
      <c r="A36" s="51" t="s">
        <v>32</v>
      </c>
      <c r="B36" s="11" t="s">
        <v>33</v>
      </c>
      <c r="C36" s="17"/>
      <c r="D36" s="12" t="s">
        <v>1</v>
      </c>
      <c r="E36" s="12"/>
      <c r="F36" s="12" t="s">
        <v>2</v>
      </c>
      <c r="G36" s="12"/>
      <c r="H36" s="51" t="s">
        <v>34</v>
      </c>
      <c r="I36" s="51"/>
    </row>
    <row r="37" spans="1:18" s="4" customFormat="1" ht="10.5" hidden="1" customHeight="1">
      <c r="A37" s="51"/>
      <c r="B37" s="11"/>
      <c r="C37" s="17"/>
      <c r="D37" s="12"/>
      <c r="E37" s="12"/>
      <c r="F37" s="12"/>
      <c r="G37" s="12"/>
      <c r="H37" s="51"/>
      <c r="I37" s="51"/>
    </row>
    <row r="38" spans="1:18" s="4" customFormat="1" ht="13.5" hidden="1" customHeight="1">
      <c r="A38" s="20">
        <v>1</v>
      </c>
      <c r="B38" s="14"/>
      <c r="C38" s="14"/>
      <c r="D38" s="14" t="str">
        <f>IF(B38="","",VLOOKUP(B38,[1]個人種目!$A$2:$D$502,3,0))</f>
        <v/>
      </c>
      <c r="E38" s="14"/>
      <c r="F38" s="50" t="str">
        <f>IF(B38="","",VLOOKUP(B38,[1]個人種目!$A$2:$H$501,8))</f>
        <v/>
      </c>
      <c r="G38" s="14"/>
      <c r="H38" s="14" t="s">
        <v>35</v>
      </c>
      <c r="I38" s="14"/>
    </row>
    <row r="39" spans="1:18" s="4" customFormat="1" ht="10.5" hidden="1" customHeight="1">
      <c r="A39" s="20"/>
      <c r="B39" s="9"/>
      <c r="C39" s="9"/>
      <c r="D39" s="9" t="str">
        <f>IF(B38="","",VLOOKUP(B38,[1]個人種目!$A$2:$H$501,4))</f>
        <v/>
      </c>
      <c r="E39" s="9"/>
      <c r="F39" s="7"/>
      <c r="G39" s="9"/>
      <c r="H39" s="9"/>
      <c r="I39" s="9"/>
    </row>
    <row r="40" spans="1:18" s="4" customFormat="1" ht="13.5" hidden="1" customHeight="1">
      <c r="A40" s="20">
        <v>2</v>
      </c>
      <c r="B40" s="14"/>
      <c r="C40" s="14"/>
      <c r="D40" s="14" t="str">
        <f>IF(B40="","",VLOOKUP(B40,[1]個人種目!$A$2:$D$502,3,0))</f>
        <v/>
      </c>
      <c r="E40" s="14"/>
      <c r="F40" s="50" t="str">
        <f>IF(B40="","",VLOOKUP(B40,[1]個人種目!$A$2:$H$501,8))</f>
        <v/>
      </c>
      <c r="G40" s="14"/>
      <c r="H40" s="14" t="s">
        <v>35</v>
      </c>
      <c r="I40" s="14"/>
    </row>
    <row r="41" spans="1:18" s="4" customFormat="1" ht="10.5" hidden="1" customHeight="1">
      <c r="A41" s="20"/>
      <c r="B41" s="9"/>
      <c r="C41" s="9"/>
      <c r="D41" s="9" t="str">
        <f>IF(B40="","",VLOOKUP(B40,[1]個人種目!$A$2:$H$501,4))</f>
        <v/>
      </c>
      <c r="E41" s="9"/>
      <c r="F41" s="7"/>
      <c r="G41" s="9"/>
      <c r="H41" s="9"/>
      <c r="I41" s="9"/>
    </row>
    <row r="42" spans="1:18" s="4" customFormat="1" ht="13.5" hidden="1" customHeight="1">
      <c r="A42" s="20">
        <v>3</v>
      </c>
      <c r="B42" s="14"/>
      <c r="C42" s="14"/>
      <c r="D42" s="14" t="str">
        <f>IF(B42="","",VLOOKUP(B42,[1]個人種目!$A$2:$D$502,3,0))</f>
        <v/>
      </c>
      <c r="E42" s="14"/>
      <c r="F42" s="50" t="str">
        <f>IF(B42="","",VLOOKUP(B42,[1]個人種目!$A$2:$H$501,8))</f>
        <v/>
      </c>
      <c r="G42" s="14"/>
      <c r="H42" s="14" t="s">
        <v>35</v>
      </c>
      <c r="I42" s="14"/>
    </row>
    <row r="43" spans="1:18" s="4" customFormat="1" ht="10.5" hidden="1" customHeight="1">
      <c r="A43" s="20"/>
      <c r="B43" s="9"/>
      <c r="C43" s="9"/>
      <c r="D43" s="9" t="str">
        <f>IF(B42="","",VLOOKUP(B42,[1]個人種目!$A$2:$H$501,4))</f>
        <v/>
      </c>
      <c r="E43" s="9"/>
      <c r="F43" s="7"/>
      <c r="G43" s="9"/>
      <c r="H43" s="9"/>
      <c r="I43" s="9"/>
    </row>
    <row r="44" spans="1:18" s="4" customFormat="1" ht="13.5" hidden="1" customHeight="1">
      <c r="A44" s="20">
        <v>4</v>
      </c>
      <c r="B44" s="14"/>
      <c r="C44" s="14"/>
      <c r="D44" s="14" t="str">
        <f>IF(B44="","",VLOOKUP(B44,[1]個人種目!$A$2:$D$502,3,0))</f>
        <v/>
      </c>
      <c r="E44" s="14"/>
      <c r="F44" s="50" t="str">
        <f>IF(B44="","",VLOOKUP(B44,[1]個人種目!$A$2:$H$501,8))</f>
        <v/>
      </c>
      <c r="G44" s="14"/>
      <c r="H44" s="14" t="s">
        <v>35</v>
      </c>
      <c r="I44" s="14"/>
    </row>
    <row r="45" spans="1:18" s="4" customFormat="1" ht="10.5" hidden="1" customHeight="1">
      <c r="A45" s="20"/>
      <c r="B45" s="9"/>
      <c r="C45" s="9"/>
      <c r="D45" s="9" t="str">
        <f>IF(B44="","",VLOOKUP(B44,[1]個人種目!$A$2:$H$501,4))</f>
        <v/>
      </c>
      <c r="E45" s="9"/>
      <c r="F45" s="7"/>
      <c r="G45" s="9"/>
      <c r="H45" s="9"/>
      <c r="I45" s="9"/>
    </row>
    <row r="46" spans="1:18" s="4" customFormat="1" ht="13.5" hidden="1" customHeight="1">
      <c r="A46" s="20">
        <v>5</v>
      </c>
      <c r="B46" s="14"/>
      <c r="C46" s="14"/>
      <c r="D46" s="14" t="str">
        <f>IF(B46="","",VLOOKUP(B46,[1]個人種目!$A$2:$D$502,3,0))</f>
        <v/>
      </c>
      <c r="E46" s="14"/>
      <c r="F46" s="50" t="str">
        <f>IF(B46="","",VLOOKUP(B46,[1]個人種目!$A$2:$H$501,8))</f>
        <v/>
      </c>
      <c r="G46" s="14"/>
      <c r="H46" s="14" t="s">
        <v>35</v>
      </c>
      <c r="I46" s="14"/>
    </row>
    <row r="47" spans="1:18" s="4" customFormat="1" ht="10.5" hidden="1" customHeight="1">
      <c r="A47" s="20"/>
      <c r="B47" s="9"/>
      <c r="C47" s="9"/>
      <c r="D47" s="9" t="str">
        <f>IF(B46="","",VLOOKUP(B46,[1]個人種目!$A$2:$H$501,4))</f>
        <v/>
      </c>
      <c r="E47" s="9"/>
      <c r="F47" s="7"/>
      <c r="G47" s="9"/>
      <c r="H47" s="9"/>
      <c r="I47" s="9"/>
    </row>
    <row r="48" spans="1:18" s="4" customFormat="1" ht="13.5" hidden="1" customHeight="1">
      <c r="A48" s="20">
        <v>6</v>
      </c>
      <c r="B48" s="14"/>
      <c r="C48" s="14"/>
      <c r="D48" s="14" t="str">
        <f>IF(B48="","",VLOOKUP(B48,[1]個人種目!$A$2:$D$502,3,0))</f>
        <v/>
      </c>
      <c r="E48" s="14"/>
      <c r="F48" s="50" t="str">
        <f>IF(B48="","",VLOOKUP(B48,[1]個人種目!$A$2:$H$501,8))</f>
        <v/>
      </c>
      <c r="G48" s="14"/>
      <c r="H48" s="14" t="s">
        <v>35</v>
      </c>
      <c r="I48" s="14"/>
    </row>
    <row r="49" spans="1:18" s="4" customFormat="1" ht="10.5" hidden="1" customHeight="1">
      <c r="A49" s="20"/>
      <c r="B49" s="9"/>
      <c r="C49" s="9"/>
      <c r="D49" s="9" t="str">
        <f>IF(B48="","",VLOOKUP(B48,[1]個人種目!$A$2:$H$501,4))</f>
        <v/>
      </c>
      <c r="E49" s="9"/>
      <c r="F49" s="7"/>
      <c r="G49" s="9"/>
      <c r="H49" s="9"/>
      <c r="I49" s="9"/>
    </row>
    <row r="50" spans="1:18" s="4" customFormat="1" ht="13.5" hidden="1" customHeight="1">
      <c r="A50" s="20">
        <v>7</v>
      </c>
      <c r="B50" s="14"/>
      <c r="C50" s="14"/>
      <c r="D50" s="14" t="str">
        <f>IF(B50="","",VLOOKUP(B50,[1]個人種目!$A$2:$D$502,3,0))</f>
        <v/>
      </c>
      <c r="E50" s="14"/>
      <c r="F50" s="50" t="str">
        <f>IF(B50="","",VLOOKUP(B50,[1]個人種目!$A$2:$H$501,8))</f>
        <v/>
      </c>
      <c r="G50" s="14"/>
      <c r="H50" s="14" t="s">
        <v>35</v>
      </c>
      <c r="I50" s="14"/>
    </row>
    <row r="51" spans="1:18" s="4" customFormat="1" ht="10.5" hidden="1" customHeight="1">
      <c r="A51" s="20"/>
      <c r="B51" s="9"/>
      <c r="C51" s="9"/>
      <c r="D51" s="9" t="str">
        <f>IF(B50="","",VLOOKUP(B50,[1]個人種目!$A$2:$H$501,4))</f>
        <v/>
      </c>
      <c r="E51" s="9"/>
      <c r="F51" s="7"/>
      <c r="G51" s="9"/>
      <c r="H51" s="9"/>
      <c r="I51" s="9"/>
    </row>
    <row r="52" spans="1:18" s="46" customFormat="1" ht="13.5" hidden="1" customHeight="1">
      <c r="A52" s="20">
        <v>8</v>
      </c>
      <c r="B52" s="14"/>
      <c r="C52" s="14"/>
      <c r="D52" s="14" t="str">
        <f>IF(B52="","",VLOOKUP(B52,[1]個人種目!$A$2:$D$502,3,0))</f>
        <v/>
      </c>
      <c r="E52" s="14"/>
      <c r="F52" s="50" t="str">
        <f>IF(B52="","",VLOOKUP(B52,[1]個人種目!$A$2:$H$501,8))</f>
        <v/>
      </c>
      <c r="G52" s="14"/>
      <c r="H52" s="14" t="s">
        <v>35</v>
      </c>
      <c r="I52" s="14"/>
    </row>
    <row r="53" spans="1:18" s="4" customFormat="1" ht="10.5" hidden="1" customHeight="1"/>
    <row r="54" spans="1:18" s="4" customFormat="1" ht="10.5" customHeight="1">
      <c r="A54" s="19"/>
      <c r="B54" s="7"/>
      <c r="C54" s="9"/>
      <c r="D54" s="9"/>
      <c r="E54" s="9"/>
      <c r="F54" s="7"/>
      <c r="G54" s="9"/>
      <c r="H54" s="9"/>
      <c r="I54" s="9"/>
    </row>
    <row r="55" spans="1:18" s="4" customFormat="1" ht="19.5" customHeight="1">
      <c r="A55" s="10"/>
      <c r="B55" s="62"/>
      <c r="C55" s="55"/>
      <c r="D55" s="56" t="s">
        <v>3</v>
      </c>
      <c r="E55" s="57"/>
      <c r="F55" s="58"/>
      <c r="G55" s="59"/>
      <c r="H55" s="60" t="s">
        <v>25</v>
      </c>
      <c r="I55" s="61" t="s">
        <v>10</v>
      </c>
      <c r="J55" s="1"/>
    </row>
    <row r="56" spans="1:18" s="4" customFormat="1" ht="13.5" customHeight="1">
      <c r="A56" s="9"/>
      <c r="B56" s="7"/>
      <c r="C56" s="9"/>
      <c r="D56" s="9"/>
      <c r="E56" s="9"/>
      <c r="F56" s="7"/>
      <c r="G56" s="9"/>
      <c r="H56" s="9"/>
      <c r="I56" s="9"/>
      <c r="J56" s="9"/>
      <c r="K56" s="7"/>
      <c r="L56" s="9"/>
      <c r="M56" s="9"/>
      <c r="N56" s="9"/>
      <c r="O56" s="7"/>
      <c r="P56" s="9"/>
      <c r="Q56" s="9"/>
      <c r="R56" s="9"/>
    </row>
    <row r="57" spans="1:18" s="4" customFormat="1" ht="13.5" customHeight="1">
      <c r="A57" s="9"/>
      <c r="B57" s="7"/>
      <c r="C57" s="9"/>
      <c r="D57" s="9"/>
      <c r="E57" s="9"/>
      <c r="F57" s="7"/>
      <c r="G57" s="9"/>
      <c r="H57" s="9"/>
      <c r="I57" s="9"/>
      <c r="J57" s="9"/>
      <c r="K57" s="7"/>
      <c r="L57" s="9"/>
      <c r="M57" s="9"/>
      <c r="N57" s="9"/>
      <c r="O57" s="7"/>
      <c r="P57" s="9"/>
      <c r="Q57" s="9"/>
      <c r="R57" s="9"/>
    </row>
    <row r="58" spans="1:18" s="4" customFormat="1" ht="13.5" customHeight="1">
      <c r="A58" s="9"/>
      <c r="B58" s="7"/>
      <c r="C58" s="9"/>
      <c r="D58" s="9"/>
      <c r="E58" s="9"/>
      <c r="F58" s="7"/>
      <c r="G58" s="9"/>
      <c r="H58" s="9"/>
      <c r="I58" s="9"/>
      <c r="J58" s="9"/>
      <c r="K58" s="7"/>
      <c r="L58" s="9"/>
      <c r="M58" s="9"/>
      <c r="N58" s="9"/>
      <c r="O58" s="7"/>
      <c r="P58" s="9"/>
      <c r="Q58" s="9"/>
      <c r="R58" s="9"/>
    </row>
    <row r="59" spans="1:18" s="4" customFormat="1" ht="13.5" customHeight="1">
      <c r="A59" s="9"/>
      <c r="B59" s="7"/>
      <c r="C59" s="9"/>
      <c r="D59" s="9"/>
      <c r="E59" s="9"/>
      <c r="F59" s="7"/>
      <c r="G59" s="9"/>
      <c r="H59" s="9"/>
      <c r="I59" s="9"/>
      <c r="J59" s="9"/>
      <c r="K59" s="7"/>
      <c r="L59" s="9"/>
      <c r="M59" s="9"/>
      <c r="N59" s="9"/>
      <c r="O59" s="7"/>
      <c r="P59" s="9"/>
      <c r="Q59" s="9"/>
      <c r="R59" s="9"/>
    </row>
    <row r="60" spans="1:18" ht="6.75" customHeight="1">
      <c r="F60" s="2"/>
      <c r="G60" s="2"/>
      <c r="H60" s="3"/>
      <c r="I60" s="3"/>
    </row>
    <row r="61" spans="1:18" s="4" customFormat="1" ht="25.5" customHeight="1">
      <c r="A61" s="8" t="s">
        <v>42</v>
      </c>
      <c r="B61" s="49"/>
      <c r="K61" s="49"/>
    </row>
    <row r="62" spans="1:18" s="4" customFormat="1" ht="15.75" customHeight="1">
      <c r="A62" s="5" t="s">
        <v>43</v>
      </c>
      <c r="B62" s="49"/>
      <c r="K62" s="49"/>
    </row>
    <row r="63" spans="1:18" s="4" customFormat="1" ht="15.75" customHeight="1">
      <c r="A63" s="5" t="s">
        <v>44</v>
      </c>
      <c r="B63" s="49"/>
      <c r="K63" s="49"/>
    </row>
    <row r="64" spans="1:18" s="4" customFormat="1" ht="15.75" customHeight="1">
      <c r="A64" s="5" t="s">
        <v>45</v>
      </c>
      <c r="B64" s="49"/>
      <c r="K64" s="49"/>
    </row>
    <row r="65" spans="1:18" s="4" customFormat="1" ht="15.75" customHeight="1">
      <c r="A65" s="5" t="s">
        <v>46</v>
      </c>
      <c r="B65" s="49"/>
      <c r="K65" s="49"/>
    </row>
    <row r="66" spans="1:18" s="4" customFormat="1" ht="15.75" customHeight="1">
      <c r="A66" s="5" t="s">
        <v>47</v>
      </c>
      <c r="B66" s="49"/>
      <c r="K66" s="49"/>
    </row>
    <row r="67" spans="1:18" s="4" customFormat="1" ht="13.5" customHeight="1">
      <c r="A67" s="9"/>
      <c r="B67" s="7"/>
      <c r="C67" s="9"/>
      <c r="D67" s="9"/>
      <c r="E67" s="9"/>
      <c r="F67" s="7"/>
      <c r="G67" s="9"/>
      <c r="H67" s="9"/>
      <c r="I67" s="9"/>
      <c r="J67" s="9"/>
      <c r="K67" s="7"/>
      <c r="L67" s="9"/>
      <c r="M67" s="9"/>
      <c r="N67" s="9"/>
      <c r="O67" s="7"/>
      <c r="P67" s="9"/>
      <c r="Q67" s="9"/>
      <c r="R67" s="9"/>
    </row>
    <row r="68" spans="1:18" s="4" customFormat="1" ht="13.5" customHeight="1">
      <c r="A68" s="13" t="s">
        <v>48</v>
      </c>
      <c r="B68" s="7"/>
      <c r="C68" s="9"/>
      <c r="D68" s="9"/>
      <c r="E68" s="9"/>
      <c r="F68" s="9"/>
      <c r="G68" s="9"/>
      <c r="H68" s="10"/>
      <c r="I68" s="10"/>
      <c r="J68" s="69"/>
      <c r="K68" s="15"/>
      <c r="L68" s="10"/>
      <c r="M68" s="10"/>
      <c r="N68" s="10"/>
      <c r="O68" s="10"/>
      <c r="P68" s="10"/>
      <c r="Q68" s="10"/>
      <c r="R68" s="10"/>
    </row>
    <row r="69" spans="1:18" s="4" customFormat="1" ht="13.5" customHeight="1">
      <c r="A69" s="16" t="s">
        <v>4</v>
      </c>
      <c r="B69" s="11" t="s">
        <v>0</v>
      </c>
      <c r="C69" s="17"/>
      <c r="D69" s="12" t="s">
        <v>1</v>
      </c>
      <c r="E69" s="12"/>
      <c r="F69" s="12" t="s">
        <v>2</v>
      </c>
      <c r="G69" s="12"/>
      <c r="H69" s="68" t="s">
        <v>5</v>
      </c>
      <c r="I69" s="68"/>
      <c r="J69" s="75"/>
      <c r="K69" s="71"/>
      <c r="L69" s="70"/>
      <c r="M69" s="72"/>
      <c r="N69" s="72"/>
      <c r="O69" s="72"/>
      <c r="P69" s="72"/>
      <c r="Q69" s="73"/>
      <c r="R69" s="73"/>
    </row>
    <row r="70" spans="1:18" s="4" customFormat="1" ht="10.5" customHeight="1">
      <c r="A70" s="16"/>
      <c r="B70" s="11"/>
      <c r="C70" s="17"/>
      <c r="D70" s="12"/>
      <c r="E70" s="12"/>
      <c r="F70" s="12"/>
      <c r="G70" s="12"/>
      <c r="H70" s="16"/>
      <c r="I70" s="16"/>
      <c r="J70" s="75"/>
      <c r="K70" s="71"/>
      <c r="L70" s="70"/>
      <c r="M70" s="72"/>
      <c r="N70" s="72"/>
      <c r="O70" s="72"/>
      <c r="P70" s="72"/>
      <c r="Q70" s="75"/>
      <c r="R70" s="75"/>
    </row>
    <row r="71" spans="1:18" s="4" customFormat="1" ht="13.5" customHeight="1">
      <c r="A71" s="19">
        <v>1</v>
      </c>
      <c r="B71" s="7">
        <v>313</v>
      </c>
      <c r="C71" s="9"/>
      <c r="D71" s="9" t="str">
        <f>VLOOKUP(B71,個人種目!$A$2:$D$502,3,0)</f>
        <v>赤井 七夕子(2)</v>
      </c>
      <c r="E71" s="9"/>
      <c r="F71" s="7" t="str">
        <f>IF(B71="","",VLOOKUP(B71,個人種目!$A$2:$H$501,8))</f>
        <v>若狭高</v>
      </c>
      <c r="G71" s="9"/>
      <c r="H71" s="14" t="s">
        <v>26</v>
      </c>
      <c r="I71" s="14"/>
      <c r="J71" s="20"/>
      <c r="K71" s="15"/>
      <c r="L71" s="10"/>
      <c r="M71" s="10"/>
      <c r="N71" s="10"/>
      <c r="O71" s="15"/>
      <c r="P71" s="10"/>
      <c r="Q71" s="10"/>
      <c r="R71" s="10"/>
    </row>
    <row r="72" spans="1:18" s="4" customFormat="1" ht="10.5" customHeight="1">
      <c r="A72" s="19"/>
      <c r="B72" s="7"/>
      <c r="C72" s="9"/>
      <c r="D72" s="9" t="str">
        <f>IF(B71="","",VLOOKUP(B71,個人種目!$A$2:$H$501,4))</f>
        <v>ｱｶｲ ﾅﾕｺ</v>
      </c>
      <c r="E72" s="9"/>
      <c r="F72" s="7"/>
      <c r="G72" s="9"/>
      <c r="H72" s="9"/>
      <c r="I72" s="9"/>
      <c r="J72" s="20"/>
      <c r="K72" s="15"/>
      <c r="L72" s="10"/>
      <c r="M72" s="10"/>
      <c r="N72" s="10"/>
      <c r="O72" s="15"/>
      <c r="P72" s="10"/>
      <c r="Q72" s="10"/>
      <c r="R72" s="10"/>
    </row>
    <row r="73" spans="1:18" s="4" customFormat="1" ht="13.5" customHeight="1">
      <c r="A73" s="19">
        <v>2</v>
      </c>
      <c r="B73" s="7">
        <v>284</v>
      </c>
      <c r="C73" s="9"/>
      <c r="D73" s="9" t="str">
        <f>VLOOKUP(B73,個人種目!$A$2:$D$502,3,0)</f>
        <v>久保田 早恵(3)</v>
      </c>
      <c r="E73" s="9"/>
      <c r="F73" s="7" t="str">
        <f>IF(B73="","",VLOOKUP(B73,個人種目!$A$2:$H$501,8))</f>
        <v>美方高</v>
      </c>
      <c r="G73" s="9"/>
      <c r="H73" s="14" t="s">
        <v>26</v>
      </c>
      <c r="I73" s="14"/>
      <c r="J73" s="20"/>
      <c r="K73" s="15"/>
      <c r="L73" s="10"/>
      <c r="M73" s="10"/>
      <c r="N73" s="10"/>
      <c r="O73" s="15"/>
      <c r="P73" s="10"/>
      <c r="Q73" s="10"/>
      <c r="R73" s="10"/>
    </row>
    <row r="74" spans="1:18" s="4" customFormat="1" ht="10.5" customHeight="1">
      <c r="A74" s="19"/>
      <c r="B74" s="7"/>
      <c r="C74" s="9"/>
      <c r="D74" s="9" t="str">
        <f>IF(B73="","",VLOOKUP(B73,個人種目!$A$2:$H$501,4))</f>
        <v>ｸﾎﾞﾀ ｻｴ</v>
      </c>
      <c r="E74" s="9"/>
      <c r="F74" s="7"/>
      <c r="G74" s="9"/>
      <c r="H74" s="9"/>
      <c r="I74" s="9"/>
      <c r="J74" s="10"/>
      <c r="K74" s="15"/>
      <c r="L74" s="10"/>
      <c r="M74" s="10"/>
      <c r="N74" s="10"/>
      <c r="O74" s="15"/>
      <c r="P74" s="10"/>
      <c r="Q74" s="10"/>
      <c r="R74" s="10"/>
    </row>
    <row r="75" spans="1:18" s="4" customFormat="1" ht="13.5" customHeight="1">
      <c r="A75" s="19">
        <v>3</v>
      </c>
      <c r="B75" s="7">
        <v>8063</v>
      </c>
      <c r="C75" s="9"/>
      <c r="D75" s="9" t="str">
        <f>VLOOKUP(B75,個人種目!$A$2:$D$502,3,0)</f>
        <v>菅 凛(1)</v>
      </c>
      <c r="E75" s="9"/>
      <c r="F75" s="7" t="str">
        <f>IF(B75="","",VLOOKUP(B75,個人種目!$A$2:$H$501,8))</f>
        <v>小浜中</v>
      </c>
      <c r="G75" s="9"/>
      <c r="H75" s="14" t="s">
        <v>26</v>
      </c>
      <c r="I75" s="14"/>
      <c r="J75" s="20"/>
      <c r="K75" s="15"/>
      <c r="L75" s="10"/>
      <c r="M75" s="10"/>
      <c r="N75" s="10"/>
      <c r="O75" s="15"/>
      <c r="P75" s="10"/>
      <c r="Q75" s="10"/>
      <c r="R75" s="10"/>
    </row>
    <row r="76" spans="1:18" s="4" customFormat="1" ht="10.5" customHeight="1">
      <c r="A76" s="19"/>
      <c r="B76" s="7"/>
      <c r="C76" s="9"/>
      <c r="D76" s="9" t="str">
        <f>IF(B75="","",VLOOKUP(B75,個人種目!$A$2:$H$501,4))</f>
        <v>ｶﾝ ﾘﾝ</v>
      </c>
      <c r="E76" s="9"/>
      <c r="F76" s="7"/>
      <c r="G76" s="9"/>
      <c r="H76" s="9"/>
      <c r="I76" s="9"/>
      <c r="J76" s="20"/>
      <c r="K76" s="15"/>
      <c r="L76" s="10"/>
      <c r="M76" s="10"/>
      <c r="N76" s="10"/>
      <c r="O76" s="15"/>
      <c r="P76" s="10"/>
      <c r="Q76" s="10"/>
      <c r="R76" s="10"/>
    </row>
    <row r="77" spans="1:18" s="4" customFormat="1" ht="13.5" customHeight="1">
      <c r="A77" s="19">
        <v>4</v>
      </c>
      <c r="B77" s="7">
        <v>315</v>
      </c>
      <c r="C77" s="9"/>
      <c r="D77" s="9" t="str">
        <f>VLOOKUP(B77,個人種目!$A$2:$D$502,3,0)</f>
        <v>荒木 汐羽(2)</v>
      </c>
      <c r="E77" s="9"/>
      <c r="F77" s="7" t="str">
        <f>IF(B77="","",VLOOKUP(B77,個人種目!$A$2:$H$501,8))</f>
        <v>若狭高</v>
      </c>
      <c r="G77" s="9"/>
      <c r="H77" s="14" t="s">
        <v>26</v>
      </c>
      <c r="I77" s="14"/>
      <c r="J77" s="20"/>
      <c r="K77" s="15"/>
      <c r="L77" s="10"/>
      <c r="M77" s="10"/>
      <c r="N77" s="10"/>
      <c r="O77" s="15"/>
      <c r="P77" s="10"/>
      <c r="Q77" s="10"/>
      <c r="R77" s="10"/>
    </row>
    <row r="78" spans="1:18" s="4" customFormat="1" ht="10.5" customHeight="1">
      <c r="A78" s="19"/>
      <c r="B78" s="7"/>
      <c r="C78" s="9"/>
      <c r="D78" s="9" t="str">
        <f>IF(B77="","",VLOOKUP(B77,個人種目!$A$2:$H$501,4))</f>
        <v>ｱﾗｷ ﾕｳ</v>
      </c>
      <c r="E78" s="9"/>
      <c r="F78" s="7"/>
      <c r="G78" s="9"/>
      <c r="H78" s="9"/>
      <c r="I78" s="9"/>
      <c r="J78" s="10"/>
      <c r="K78" s="15"/>
      <c r="L78" s="10"/>
      <c r="M78" s="10"/>
      <c r="N78" s="10"/>
      <c r="O78" s="15"/>
      <c r="P78" s="10"/>
      <c r="Q78" s="10"/>
      <c r="R78" s="10"/>
    </row>
    <row r="79" spans="1:18" s="4" customFormat="1" ht="13.5" customHeight="1">
      <c r="A79" s="19">
        <v>5</v>
      </c>
      <c r="B79" s="7">
        <v>285</v>
      </c>
      <c r="C79" s="9"/>
      <c r="D79" s="9" t="str">
        <f>VLOOKUP(B79,個人種目!$A$2:$D$502,3,0)</f>
        <v>飯塚 月美(2)</v>
      </c>
      <c r="E79" s="9"/>
      <c r="F79" s="7" t="str">
        <f>IF(B79="","",VLOOKUP(B79,個人種目!$A$2:$H$501,8))</f>
        <v>美方高</v>
      </c>
      <c r="G79" s="9"/>
      <c r="H79" s="14" t="s">
        <v>26</v>
      </c>
      <c r="I79" s="14"/>
      <c r="J79" s="20"/>
      <c r="K79" s="15"/>
      <c r="L79" s="10"/>
      <c r="M79" s="10"/>
      <c r="N79" s="10"/>
      <c r="O79" s="15"/>
      <c r="P79" s="10"/>
      <c r="Q79" s="10"/>
      <c r="R79" s="10"/>
    </row>
    <row r="80" spans="1:18" s="4" customFormat="1" ht="10.5" customHeight="1">
      <c r="A80" s="19"/>
      <c r="B80" s="7"/>
      <c r="C80" s="9"/>
      <c r="D80" s="9" t="str">
        <f>IF(B79="","",VLOOKUP(B79,個人種目!$A$2:$H$501,4))</f>
        <v>ｲｲﾂﾞｶ ﾂｸﾐ</v>
      </c>
      <c r="E80" s="9"/>
      <c r="F80" s="7"/>
      <c r="G80" s="9"/>
      <c r="H80" s="9"/>
      <c r="I80" s="9"/>
      <c r="J80" s="20"/>
      <c r="K80" s="15"/>
      <c r="L80" s="10"/>
      <c r="M80" s="10"/>
      <c r="N80" s="10"/>
      <c r="O80" s="15"/>
      <c r="P80" s="10"/>
      <c r="Q80" s="10"/>
      <c r="R80" s="10"/>
    </row>
    <row r="81" spans="1:18" s="4" customFormat="1" ht="13.5" customHeight="1">
      <c r="A81" s="19">
        <v>6</v>
      </c>
      <c r="B81" s="7">
        <v>290</v>
      </c>
      <c r="C81" s="9"/>
      <c r="D81" s="9" t="str">
        <f>VLOOKUP(B81,個人種目!$A$2:$D$502,3,0)</f>
        <v>田辺 愛奈(2)</v>
      </c>
      <c r="E81" s="9"/>
      <c r="F81" s="7" t="str">
        <f>IF(B81="","",VLOOKUP(B81,個人種目!$A$2:$H$501,8))</f>
        <v>美方高</v>
      </c>
      <c r="G81" s="9"/>
      <c r="H81" s="14" t="s">
        <v>26</v>
      </c>
      <c r="I81" s="14"/>
      <c r="J81" s="20"/>
      <c r="K81" s="15"/>
      <c r="L81" s="10"/>
      <c r="M81" s="10"/>
      <c r="N81" s="10"/>
      <c r="O81" s="15"/>
      <c r="P81" s="10"/>
      <c r="Q81" s="10"/>
      <c r="R81" s="10"/>
    </row>
    <row r="82" spans="1:18" s="4" customFormat="1" ht="10.5" customHeight="1">
      <c r="A82" s="19"/>
      <c r="B82" s="7"/>
      <c r="C82" s="9"/>
      <c r="D82" s="9" t="str">
        <f>IF(B81="","",VLOOKUP(B81,個人種目!$A$2:$H$501,4))</f>
        <v>ﾀﾅﾍﾞ ﾏﾅ</v>
      </c>
      <c r="E82" s="9"/>
      <c r="F82" s="7"/>
      <c r="G82" s="9"/>
      <c r="H82" s="9"/>
      <c r="I82" s="9"/>
      <c r="J82" s="20"/>
      <c r="K82" s="15"/>
      <c r="L82" s="10"/>
      <c r="M82" s="10"/>
      <c r="N82" s="10"/>
      <c r="O82" s="15"/>
      <c r="P82" s="10"/>
      <c r="Q82" s="10"/>
      <c r="R82" s="10"/>
    </row>
    <row r="83" spans="1:18" s="4" customFormat="1" ht="13.5" customHeight="1">
      <c r="A83" s="19">
        <v>7</v>
      </c>
      <c r="B83" s="7">
        <v>7684</v>
      </c>
      <c r="C83" s="9"/>
      <c r="D83" s="9" t="str">
        <f>VLOOKUP(B83,個人種目!$A$2:$D$502,3,0)</f>
        <v>桶野 想乃(1)</v>
      </c>
      <c r="E83" s="9"/>
      <c r="F83" s="7" t="str">
        <f>IF(B83="","",VLOOKUP(B83,個人種目!$A$2:$H$501,8))</f>
        <v>美浜中</v>
      </c>
      <c r="G83" s="9"/>
      <c r="H83" s="14" t="s">
        <v>26</v>
      </c>
      <c r="I83" s="14"/>
      <c r="J83" s="20"/>
      <c r="K83" s="15"/>
      <c r="L83" s="10"/>
      <c r="M83" s="10"/>
      <c r="N83" s="10"/>
      <c r="O83" s="15"/>
      <c r="P83" s="10"/>
      <c r="Q83" s="10"/>
      <c r="R83" s="10"/>
    </row>
    <row r="84" spans="1:18" s="4" customFormat="1" ht="10.5" customHeight="1">
      <c r="A84" s="19"/>
      <c r="B84" s="7"/>
      <c r="C84" s="9"/>
      <c r="D84" s="9" t="str">
        <f>IF(B83="","",VLOOKUP(B83,個人種目!$A$2:$H$501,4))</f>
        <v>ｵｹﾉ ｺｺﾉ</v>
      </c>
      <c r="E84" s="9"/>
      <c r="F84" s="7"/>
      <c r="G84" s="9"/>
      <c r="H84" s="9"/>
      <c r="I84" s="9"/>
      <c r="J84" s="20"/>
      <c r="K84" s="15"/>
      <c r="L84" s="10"/>
      <c r="M84" s="10"/>
      <c r="N84" s="10"/>
      <c r="O84" s="15"/>
      <c r="P84" s="10"/>
      <c r="Q84" s="10"/>
      <c r="R84" s="10"/>
    </row>
    <row r="85" spans="1:18" s="4" customFormat="1" ht="13.5" customHeight="1">
      <c r="A85" s="19">
        <v>8</v>
      </c>
      <c r="B85" s="7">
        <v>314</v>
      </c>
      <c r="C85" s="9"/>
      <c r="D85" s="9" t="str">
        <f>VLOOKUP(B85,個人種目!$A$2:$D$502,3,0)</f>
        <v>東 優奈(2)</v>
      </c>
      <c r="E85" s="9"/>
      <c r="F85" s="7" t="str">
        <f>IF(B85="","",VLOOKUP(B85,個人種目!$A$2:$H$501,8))</f>
        <v>若狭高</v>
      </c>
      <c r="G85" s="9"/>
      <c r="H85" s="14" t="s">
        <v>26</v>
      </c>
      <c r="I85" s="14"/>
      <c r="J85" s="20"/>
      <c r="K85" s="15"/>
      <c r="L85" s="10"/>
      <c r="M85" s="10"/>
      <c r="N85" s="10"/>
      <c r="O85" s="15"/>
      <c r="P85" s="10"/>
      <c r="Q85" s="10"/>
      <c r="R85" s="10"/>
    </row>
    <row r="86" spans="1:18" s="4" customFormat="1" ht="10.5" customHeight="1">
      <c r="A86" s="9"/>
      <c r="B86" s="7"/>
      <c r="C86" s="9"/>
      <c r="D86" s="9" t="str">
        <f>IF(B85="","",VLOOKUP(B85,個人種目!$A$2:$H$501,4))</f>
        <v>ｱｽﾞﾏ ﾕｳﾅ</v>
      </c>
      <c r="E86" s="9"/>
      <c r="F86" s="7"/>
      <c r="G86" s="9"/>
      <c r="H86" s="9"/>
      <c r="I86" s="9"/>
      <c r="J86" s="10"/>
      <c r="K86" s="15"/>
      <c r="L86" s="10"/>
      <c r="M86" s="10"/>
      <c r="N86" s="10"/>
      <c r="O86" s="15"/>
      <c r="P86" s="10"/>
      <c r="Q86" s="10"/>
      <c r="R86" s="10"/>
    </row>
    <row r="87" spans="1:18" s="4" customFormat="1" ht="13.5" customHeight="1">
      <c r="A87" s="19">
        <v>9</v>
      </c>
      <c r="B87" s="7">
        <v>8067</v>
      </c>
      <c r="C87" s="9"/>
      <c r="D87" s="9" t="str">
        <f>VLOOKUP(B87,個人種目!$A$2:$D$502,3,0)</f>
        <v>橋本 結良(1)</v>
      </c>
      <c r="E87" s="9"/>
      <c r="F87" s="7" t="str">
        <f>IF(B87="","",VLOOKUP(B87,個人種目!$A$2:$H$501,8))</f>
        <v>小浜中</v>
      </c>
      <c r="G87" s="9"/>
      <c r="H87" s="14" t="s">
        <v>26</v>
      </c>
      <c r="I87" s="14"/>
      <c r="J87" s="20"/>
      <c r="K87" s="15"/>
      <c r="L87" s="10"/>
      <c r="M87" s="10"/>
      <c r="N87" s="10"/>
      <c r="O87" s="15"/>
      <c r="P87" s="10"/>
      <c r="Q87" s="10"/>
      <c r="R87" s="10"/>
    </row>
    <row r="88" spans="1:18" s="4" customFormat="1" ht="10.5" customHeight="1">
      <c r="A88" s="19"/>
      <c r="B88" s="7"/>
      <c r="C88" s="9"/>
      <c r="D88" s="9" t="str">
        <f>IF(B87="","",VLOOKUP(B87,個人種目!$A$2:$H$501,4))</f>
        <v>ﾊｼﾓﾄ ﾕﾗ</v>
      </c>
      <c r="E88" s="9"/>
      <c r="F88" s="7"/>
      <c r="G88" s="9"/>
      <c r="H88" s="9"/>
      <c r="I88" s="9"/>
      <c r="J88" s="20"/>
      <c r="K88" s="15"/>
      <c r="L88" s="10"/>
      <c r="M88" s="10"/>
      <c r="N88" s="10"/>
      <c r="O88" s="15"/>
      <c r="P88" s="10"/>
      <c r="Q88" s="10"/>
      <c r="R88" s="10"/>
    </row>
    <row r="89" spans="1:18" s="4" customFormat="1" ht="13.5" customHeight="1">
      <c r="A89" s="19">
        <v>10</v>
      </c>
      <c r="B89" s="7">
        <v>7505</v>
      </c>
      <c r="C89" s="9"/>
      <c r="D89" s="9" t="str">
        <f>VLOOKUP(B89,個人種目!$A$2:$D$502,3,0)</f>
        <v>兼松 香乃(1)</v>
      </c>
      <c r="E89" s="9"/>
      <c r="F89" s="7" t="str">
        <f>IF(B89="","",VLOOKUP(B89,個人種目!$A$2:$H$501,8))</f>
        <v>三方中</v>
      </c>
      <c r="G89" s="9"/>
      <c r="H89" s="14" t="s">
        <v>26</v>
      </c>
      <c r="I89" s="14"/>
      <c r="J89" s="20"/>
      <c r="K89" s="15"/>
      <c r="L89" s="10"/>
      <c r="M89" s="10"/>
      <c r="N89" s="10"/>
      <c r="O89" s="15"/>
      <c r="P89" s="10"/>
      <c r="Q89" s="10"/>
      <c r="R89" s="10"/>
    </row>
    <row r="90" spans="1:18" s="4" customFormat="1" ht="10.5" customHeight="1">
      <c r="A90" s="9"/>
      <c r="B90" s="7"/>
      <c r="C90" s="9"/>
      <c r="D90" s="9" t="str">
        <f>IF(B89="","",VLOOKUP(B89,個人種目!$A$2:$H$501,4))</f>
        <v>ｶﾈﾏﾂ ｶﾉ</v>
      </c>
      <c r="E90" s="9"/>
      <c r="F90" s="7"/>
      <c r="G90" s="9"/>
      <c r="H90" s="9"/>
      <c r="I90" s="9"/>
      <c r="J90" s="10"/>
      <c r="K90" s="15"/>
      <c r="L90" s="10"/>
      <c r="M90" s="10"/>
      <c r="N90" s="10"/>
      <c r="O90" s="15"/>
      <c r="P90" s="10"/>
      <c r="Q90" s="10"/>
      <c r="R90" s="10"/>
    </row>
    <row r="91" spans="1:18" s="4" customFormat="1" ht="13.5" customHeight="1">
      <c r="A91" s="19">
        <v>11</v>
      </c>
      <c r="B91" s="7">
        <v>7508</v>
      </c>
      <c r="C91" s="9"/>
      <c r="D91" s="9" t="str">
        <f>VLOOKUP(B91,個人種目!$A$2:$D$502,3,0)</f>
        <v>山田 悠華(1)</v>
      </c>
      <c r="E91" s="9"/>
      <c r="F91" s="7" t="str">
        <f>IF(B91="","",VLOOKUP(B91,個人種目!$A$2:$H$501,8))</f>
        <v>三方中</v>
      </c>
      <c r="G91" s="9"/>
      <c r="H91" s="14" t="s">
        <v>26</v>
      </c>
      <c r="I91" s="14"/>
      <c r="J91" s="20"/>
      <c r="K91" s="15"/>
      <c r="L91" s="10"/>
      <c r="M91" s="10"/>
      <c r="N91" s="10"/>
      <c r="O91" s="15"/>
      <c r="P91" s="10"/>
      <c r="Q91" s="10"/>
      <c r="R91" s="10"/>
    </row>
    <row r="92" spans="1:18" s="4" customFormat="1" ht="10.5" customHeight="1">
      <c r="A92" s="19"/>
      <c r="B92" s="7"/>
      <c r="C92" s="9"/>
      <c r="D92" s="9" t="str">
        <f>IF(B91="","",VLOOKUP(B91,個人種目!$A$2:$H$501,4))</f>
        <v>ﾔﾏﾀﾞ ﾊﾙｶ</v>
      </c>
      <c r="E92" s="9"/>
      <c r="F92" s="7"/>
      <c r="G92" s="9"/>
      <c r="H92" s="9"/>
      <c r="I92" s="9"/>
      <c r="J92" s="20"/>
      <c r="K92" s="15"/>
      <c r="L92" s="10"/>
      <c r="M92" s="10"/>
      <c r="N92" s="10"/>
      <c r="O92" s="15"/>
      <c r="P92" s="10"/>
      <c r="Q92" s="10"/>
      <c r="R92" s="10"/>
    </row>
    <row r="93" spans="1:18" s="4" customFormat="1" ht="13.5" customHeight="1">
      <c r="A93" s="9"/>
      <c r="B93" s="7"/>
      <c r="C93" s="9"/>
      <c r="D93" s="9"/>
      <c r="E93" s="9"/>
      <c r="F93" s="7"/>
      <c r="G93" s="9"/>
      <c r="H93" s="9"/>
      <c r="I93" s="9"/>
      <c r="J93" s="10"/>
      <c r="K93" s="15"/>
      <c r="L93" s="10"/>
      <c r="M93" s="9"/>
      <c r="N93" s="10"/>
      <c r="O93" s="15"/>
      <c r="P93" s="10"/>
      <c r="Q93" s="10"/>
      <c r="R93" s="10"/>
    </row>
    <row r="94" spans="1:18" s="4" customFormat="1" ht="24" customHeight="1">
      <c r="A94" s="10"/>
      <c r="B94" s="64"/>
      <c r="C94" s="24"/>
      <c r="D94" s="27" t="s">
        <v>3</v>
      </c>
      <c r="E94" s="28"/>
      <c r="F94" s="36"/>
      <c r="G94" s="37"/>
      <c r="H94" s="41" t="s">
        <v>25</v>
      </c>
      <c r="I94" s="21" t="s">
        <v>10</v>
      </c>
      <c r="J94" s="1"/>
      <c r="K94" s="67"/>
      <c r="L94" s="15"/>
      <c r="M94" s="45"/>
      <c r="N94" s="10"/>
      <c r="O94" s="3"/>
      <c r="P94" s="3"/>
      <c r="Q94" s="20"/>
      <c r="R94" s="10"/>
    </row>
    <row r="95" spans="1:18" s="4" customFormat="1" ht="24" customHeight="1">
      <c r="A95" s="10"/>
      <c r="B95" s="65"/>
      <c r="C95" s="18"/>
      <c r="D95" s="29" t="s">
        <v>6</v>
      </c>
      <c r="E95" s="30"/>
      <c r="F95" s="35"/>
      <c r="G95" s="38"/>
      <c r="H95" s="31" t="s">
        <v>25</v>
      </c>
      <c r="I95" s="22" t="s">
        <v>10</v>
      </c>
      <c r="K95" s="67"/>
      <c r="L95" s="10"/>
      <c r="M95" s="45"/>
      <c r="N95" s="15"/>
      <c r="O95" s="46"/>
      <c r="P95" s="46"/>
      <c r="Q95" s="20"/>
      <c r="R95" s="10"/>
    </row>
    <row r="96" spans="1:18" s="4" customFormat="1" ht="24" customHeight="1">
      <c r="A96" s="10"/>
      <c r="B96" s="65"/>
      <c r="C96" s="18"/>
      <c r="D96" s="31" t="s">
        <v>24</v>
      </c>
      <c r="E96" s="30"/>
      <c r="F96" s="35"/>
      <c r="G96" s="38"/>
      <c r="H96" s="31" t="s">
        <v>25</v>
      </c>
      <c r="I96" s="22" t="s">
        <v>10</v>
      </c>
      <c r="K96" s="67"/>
      <c r="L96" s="10"/>
      <c r="M96" s="20"/>
      <c r="N96" s="15"/>
      <c r="O96" s="46"/>
      <c r="P96" s="46"/>
      <c r="Q96" s="20"/>
      <c r="R96" s="10"/>
    </row>
    <row r="97" spans="1:19" s="4" customFormat="1" ht="24" customHeight="1">
      <c r="A97" s="10"/>
      <c r="B97" s="66"/>
      <c r="C97" s="53"/>
      <c r="D97" s="54" t="s">
        <v>7</v>
      </c>
      <c r="E97" s="34"/>
      <c r="F97" s="39"/>
      <c r="G97" s="40"/>
      <c r="H97" s="42" t="s">
        <v>25</v>
      </c>
      <c r="I97" s="23" t="s">
        <v>10</v>
      </c>
      <c r="J97" s="9"/>
      <c r="K97" s="67"/>
      <c r="L97" s="15"/>
      <c r="M97" s="45"/>
      <c r="N97" s="10"/>
      <c r="O97" s="46"/>
      <c r="P97" s="46"/>
      <c r="Q97" s="20"/>
      <c r="R97" s="10"/>
    </row>
    <row r="98" spans="1:19" s="4" customFormat="1" ht="13.5" customHeight="1">
      <c r="A98" s="9"/>
      <c r="B98" s="7"/>
      <c r="C98" s="9"/>
      <c r="D98" s="9"/>
      <c r="E98" s="9"/>
      <c r="F98" s="7"/>
      <c r="G98" s="9"/>
      <c r="H98" s="9"/>
      <c r="I98" s="9"/>
      <c r="J98" s="10"/>
      <c r="K98" s="15"/>
      <c r="L98" s="10"/>
      <c r="M98" s="9"/>
      <c r="N98" s="10"/>
      <c r="O98" s="15"/>
      <c r="P98" s="10"/>
      <c r="Q98" s="10"/>
      <c r="R98" s="10"/>
    </row>
    <row r="99" spans="1:19" s="4" customFormat="1" ht="13.5" customHeight="1">
      <c r="A99" s="9"/>
      <c r="B99" s="7"/>
      <c r="C99" s="9"/>
      <c r="D99" s="9"/>
      <c r="E99" s="9"/>
      <c r="F99" s="7"/>
      <c r="G99" s="9"/>
      <c r="H99" s="9"/>
      <c r="I99" s="9"/>
      <c r="J99" s="10"/>
      <c r="K99" s="15"/>
      <c r="L99" s="10"/>
      <c r="M99" s="9"/>
      <c r="N99" s="10"/>
      <c r="O99" s="15"/>
      <c r="P99" s="10"/>
      <c r="Q99" s="10"/>
      <c r="R99" s="10"/>
    </row>
    <row r="100" spans="1:19" s="4" customFormat="1" ht="13.5" customHeight="1">
      <c r="A100" s="9"/>
      <c r="B100" s="7"/>
      <c r="C100" s="9"/>
      <c r="D100" s="9"/>
      <c r="E100" s="9"/>
      <c r="F100" s="7"/>
      <c r="G100" s="9"/>
      <c r="H100" s="9"/>
      <c r="I100" s="9"/>
      <c r="J100" s="10"/>
      <c r="K100" s="15"/>
      <c r="L100" s="10"/>
      <c r="M100" s="9"/>
      <c r="N100" s="10"/>
      <c r="O100" s="15"/>
      <c r="P100" s="10"/>
      <c r="Q100" s="10"/>
      <c r="R100" s="10"/>
    </row>
    <row r="101" spans="1:19" s="4" customFormat="1" ht="13.5" customHeight="1">
      <c r="A101" s="9"/>
      <c r="B101" s="7"/>
      <c r="C101" s="9"/>
      <c r="D101" s="9"/>
      <c r="E101" s="9"/>
      <c r="F101" s="7"/>
      <c r="G101" s="9"/>
      <c r="H101" s="9"/>
      <c r="I101" s="9"/>
      <c r="J101" s="10"/>
      <c r="K101" s="15"/>
      <c r="L101" s="10"/>
      <c r="M101" s="9"/>
      <c r="N101" s="10"/>
      <c r="O101" s="15"/>
      <c r="P101" s="10"/>
      <c r="Q101" s="10"/>
      <c r="R101" s="10"/>
    </row>
    <row r="102" spans="1:19" s="4" customFormat="1" ht="25.5" customHeight="1">
      <c r="A102" s="8" t="s">
        <v>49</v>
      </c>
      <c r="B102" s="49"/>
      <c r="K102" s="49"/>
    </row>
    <row r="103" spans="1:19" s="4" customFormat="1" ht="15.75" customHeight="1">
      <c r="A103" s="5" t="s">
        <v>19</v>
      </c>
      <c r="B103" s="49"/>
      <c r="K103" s="49"/>
    </row>
    <row r="104" spans="1:19" s="4" customFormat="1" ht="15.75" customHeight="1">
      <c r="A104" s="5" t="s">
        <v>50</v>
      </c>
      <c r="B104" s="49"/>
      <c r="K104" s="49"/>
    </row>
    <row r="105" spans="1:19" s="4" customFormat="1" ht="15.75" customHeight="1">
      <c r="A105" s="5" t="s">
        <v>51</v>
      </c>
      <c r="B105" s="49"/>
      <c r="K105" s="49"/>
    </row>
    <row r="106" spans="1:19" s="4" customFormat="1" ht="15.75" customHeight="1">
      <c r="A106" s="5" t="s">
        <v>52</v>
      </c>
      <c r="B106" s="49"/>
      <c r="K106" s="49"/>
    </row>
    <row r="107" spans="1:19" s="4" customFormat="1" ht="15.75" customHeight="1">
      <c r="A107" s="5" t="s">
        <v>53</v>
      </c>
      <c r="B107" s="49"/>
      <c r="K107" s="49"/>
    </row>
    <row r="108" spans="1:19" s="4" customFormat="1" ht="13.5" customHeight="1">
      <c r="A108" s="9"/>
      <c r="B108" s="7"/>
      <c r="C108" s="9"/>
      <c r="D108" s="9"/>
      <c r="E108" s="9"/>
      <c r="F108" s="7"/>
      <c r="G108" s="9"/>
      <c r="H108" s="9"/>
      <c r="I108" s="9"/>
      <c r="J108" s="10"/>
      <c r="K108" s="15"/>
      <c r="L108" s="10"/>
      <c r="M108" s="9"/>
      <c r="N108" s="10"/>
      <c r="O108" s="15"/>
      <c r="P108" s="10"/>
      <c r="Q108" s="10"/>
      <c r="R108" s="10"/>
    </row>
    <row r="109" spans="1:19" s="4" customFormat="1" ht="13.5" customHeight="1">
      <c r="A109" s="13" t="s">
        <v>48</v>
      </c>
      <c r="B109" s="7"/>
      <c r="C109" s="9"/>
      <c r="D109" s="9"/>
      <c r="E109" s="9"/>
      <c r="F109" s="7"/>
      <c r="G109" s="10"/>
      <c r="H109" s="10"/>
      <c r="I109" s="10"/>
      <c r="J109" s="13"/>
      <c r="K109" s="7"/>
      <c r="L109" s="9"/>
      <c r="M109" s="9"/>
      <c r="N109" s="9"/>
      <c r="O109" s="9"/>
      <c r="P109" s="9"/>
      <c r="Q109" s="10"/>
      <c r="R109" s="10"/>
    </row>
    <row r="110" spans="1:19" s="4" customFormat="1" ht="13.5" customHeight="1">
      <c r="A110" s="16" t="s">
        <v>4</v>
      </c>
      <c r="B110" s="11" t="s">
        <v>0</v>
      </c>
      <c r="C110" s="17"/>
      <c r="D110" s="12" t="s">
        <v>1</v>
      </c>
      <c r="E110" s="12"/>
      <c r="F110" s="12" t="s">
        <v>2</v>
      </c>
      <c r="G110" s="12"/>
      <c r="H110" s="68" t="s">
        <v>5</v>
      </c>
      <c r="I110" s="68"/>
      <c r="J110" s="16"/>
      <c r="K110" s="11"/>
      <c r="L110" s="17"/>
      <c r="M110" s="12"/>
      <c r="N110" s="12"/>
      <c r="O110" s="12"/>
      <c r="P110" s="12"/>
      <c r="Q110" s="68"/>
      <c r="R110" s="68"/>
    </row>
    <row r="111" spans="1:19" s="4" customFormat="1" ht="10.5" customHeight="1">
      <c r="A111" s="16"/>
      <c r="B111" s="11"/>
      <c r="C111" s="17"/>
      <c r="D111" s="12"/>
      <c r="E111" s="12"/>
      <c r="F111" s="12"/>
      <c r="G111" s="12"/>
      <c r="H111" s="16"/>
      <c r="I111" s="16"/>
      <c r="J111" s="16"/>
      <c r="K111" s="11"/>
      <c r="L111" s="17"/>
      <c r="M111" s="12"/>
      <c r="N111" s="12"/>
      <c r="O111" s="12"/>
      <c r="P111" s="12"/>
      <c r="Q111" s="16"/>
      <c r="R111" s="16"/>
    </row>
    <row r="112" spans="1:19" s="4" customFormat="1" ht="13.5" customHeight="1">
      <c r="A112" s="19">
        <v>1</v>
      </c>
      <c r="B112" s="7">
        <v>292</v>
      </c>
      <c r="C112" s="9"/>
      <c r="D112" s="9" t="str">
        <f>VLOOKUP(B112,個人種目!$A$2:$D$502,3,0)</f>
        <v>藤井 結愛(2)</v>
      </c>
      <c r="E112" s="9"/>
      <c r="F112" s="7" t="str">
        <f>IF(B112="","",VLOOKUP(B112,個人種目!$A$2:$H$501,8))</f>
        <v>美方高</v>
      </c>
      <c r="G112" s="9"/>
      <c r="H112" s="14" t="s">
        <v>26</v>
      </c>
      <c r="I112" s="14"/>
      <c r="J112" s="20"/>
      <c r="K112" s="15"/>
      <c r="L112" s="10"/>
      <c r="M112" s="10"/>
      <c r="N112" s="10"/>
      <c r="O112" s="15"/>
      <c r="P112" s="10"/>
      <c r="Q112" s="10"/>
      <c r="R112" s="10"/>
      <c r="S112" s="46"/>
    </row>
    <row r="113" spans="1:19" s="4" customFormat="1" ht="10.5" customHeight="1">
      <c r="A113" s="19"/>
      <c r="B113" s="7"/>
      <c r="C113" s="9"/>
      <c r="D113" s="9" t="str">
        <f>IF(B112="","",VLOOKUP(B112,個人種目!$A$2:$H$501,4))</f>
        <v>ﾌｼﾞｲ ﾕｱ</v>
      </c>
      <c r="E113" s="9"/>
      <c r="F113" s="7"/>
      <c r="G113" s="9"/>
      <c r="H113" s="9"/>
      <c r="I113" s="9"/>
      <c r="J113" s="20"/>
      <c r="K113" s="15"/>
      <c r="L113" s="10"/>
      <c r="M113" s="10"/>
      <c r="N113" s="10"/>
      <c r="O113" s="15"/>
      <c r="P113" s="10"/>
      <c r="Q113" s="10"/>
      <c r="R113" s="10"/>
      <c r="S113" s="46"/>
    </row>
    <row r="114" spans="1:19" s="4" customFormat="1" ht="10.5" customHeight="1">
      <c r="A114" s="19"/>
      <c r="B114" s="7"/>
      <c r="C114" s="9"/>
      <c r="D114" s="9"/>
      <c r="E114" s="9"/>
      <c r="F114" s="7"/>
      <c r="G114" s="9"/>
      <c r="H114" s="9"/>
      <c r="I114" s="9"/>
      <c r="J114" s="19"/>
      <c r="K114" s="7"/>
      <c r="L114" s="9"/>
      <c r="M114" s="9"/>
      <c r="N114" s="9"/>
      <c r="O114" s="7"/>
      <c r="P114" s="9"/>
      <c r="Q114" s="9"/>
      <c r="R114" s="9"/>
    </row>
    <row r="115" spans="1:19" s="4" customFormat="1" ht="24" customHeight="1">
      <c r="A115" s="10"/>
      <c r="B115" s="64"/>
      <c r="C115" s="24"/>
      <c r="D115" s="27" t="s">
        <v>3</v>
      </c>
      <c r="E115" s="28"/>
      <c r="F115" s="36"/>
      <c r="G115" s="37"/>
      <c r="H115" s="41" t="s">
        <v>25</v>
      </c>
      <c r="I115" s="21" t="s">
        <v>10</v>
      </c>
      <c r="J115" s="1"/>
      <c r="K115" s="67"/>
      <c r="L115" s="15"/>
      <c r="M115" s="45"/>
      <c r="N115" s="10"/>
      <c r="O115" s="3"/>
      <c r="P115" s="3"/>
      <c r="Q115" s="20"/>
      <c r="R115" s="10"/>
    </row>
    <row r="116" spans="1:19" s="4" customFormat="1" ht="24" customHeight="1">
      <c r="A116" s="10"/>
      <c r="B116" s="65"/>
      <c r="C116" s="18"/>
      <c r="D116" s="29" t="s">
        <v>6</v>
      </c>
      <c r="E116" s="30"/>
      <c r="F116" s="35"/>
      <c r="G116" s="38"/>
      <c r="H116" s="31" t="s">
        <v>25</v>
      </c>
      <c r="I116" s="22" t="s">
        <v>10</v>
      </c>
      <c r="K116" s="67"/>
      <c r="L116" s="10"/>
      <c r="M116" s="45"/>
      <c r="N116" s="15"/>
      <c r="O116" s="46"/>
      <c r="P116" s="46"/>
      <c r="Q116" s="20"/>
      <c r="R116" s="10"/>
    </row>
    <row r="117" spans="1:19" s="4" customFormat="1" ht="24" customHeight="1">
      <c r="A117" s="10"/>
      <c r="B117" s="65"/>
      <c r="C117" s="18"/>
      <c r="D117" s="31" t="s">
        <v>24</v>
      </c>
      <c r="E117" s="30"/>
      <c r="F117" s="35"/>
      <c r="G117" s="38"/>
      <c r="H117" s="31" t="s">
        <v>25</v>
      </c>
      <c r="I117" s="22" t="s">
        <v>10</v>
      </c>
      <c r="K117" s="67"/>
      <c r="L117" s="10"/>
      <c r="M117" s="20"/>
      <c r="N117" s="15"/>
      <c r="O117" s="46"/>
      <c r="P117" s="46"/>
      <c r="Q117" s="20"/>
      <c r="R117" s="10"/>
    </row>
    <row r="118" spans="1:19" s="4" customFormat="1" ht="24" customHeight="1">
      <c r="A118" s="10"/>
      <c r="B118" s="65"/>
      <c r="C118" s="25"/>
      <c r="D118" s="29" t="s">
        <v>7</v>
      </c>
      <c r="E118" s="32"/>
      <c r="F118" s="35"/>
      <c r="G118" s="38"/>
      <c r="H118" s="31" t="s">
        <v>25</v>
      </c>
      <c r="I118" s="22" t="s">
        <v>10</v>
      </c>
      <c r="J118" s="9"/>
      <c r="K118" s="67"/>
      <c r="L118" s="15"/>
      <c r="M118" s="45"/>
      <c r="N118" s="10"/>
      <c r="O118" s="46"/>
      <c r="P118" s="46"/>
      <c r="Q118" s="20"/>
      <c r="R118" s="10"/>
    </row>
    <row r="119" spans="1:19" s="4" customFormat="1" ht="24" customHeight="1">
      <c r="A119" s="10"/>
      <c r="B119" s="65"/>
      <c r="C119" s="18"/>
      <c r="D119" s="29" t="s">
        <v>20</v>
      </c>
      <c r="E119" s="30"/>
      <c r="F119" s="35"/>
      <c r="G119" s="38"/>
      <c r="H119" s="31" t="s">
        <v>25</v>
      </c>
      <c r="I119" s="22" t="s">
        <v>10</v>
      </c>
      <c r="J119" s="9"/>
      <c r="K119" s="67"/>
      <c r="L119" s="10"/>
      <c r="M119" s="45"/>
      <c r="N119" s="15"/>
      <c r="O119" s="46"/>
      <c r="P119" s="46"/>
      <c r="Q119" s="20"/>
      <c r="R119" s="10"/>
    </row>
    <row r="120" spans="1:19" s="4" customFormat="1" ht="24" customHeight="1">
      <c r="A120" s="10"/>
      <c r="B120" s="65"/>
      <c r="C120" s="18"/>
      <c r="D120" s="31" t="s">
        <v>21</v>
      </c>
      <c r="E120" s="32"/>
      <c r="F120" s="35"/>
      <c r="G120" s="38"/>
      <c r="H120" s="31" t="s">
        <v>25</v>
      </c>
      <c r="I120" s="22" t="s">
        <v>10</v>
      </c>
      <c r="J120" s="9"/>
      <c r="K120" s="67"/>
      <c r="L120" s="10"/>
      <c r="M120" s="20"/>
      <c r="N120" s="10"/>
      <c r="O120" s="46"/>
      <c r="P120" s="46"/>
      <c r="Q120" s="20"/>
      <c r="R120" s="10"/>
    </row>
    <row r="121" spans="1:19" s="4" customFormat="1" ht="24" customHeight="1">
      <c r="A121" s="10"/>
      <c r="B121" s="65"/>
      <c r="C121" s="18"/>
      <c r="D121" s="33" t="s">
        <v>22</v>
      </c>
      <c r="E121" s="32"/>
      <c r="F121" s="35"/>
      <c r="G121" s="38"/>
      <c r="H121" s="31" t="s">
        <v>25</v>
      </c>
      <c r="I121" s="22" t="s">
        <v>10</v>
      </c>
      <c r="J121" s="9"/>
      <c r="K121" s="67"/>
      <c r="L121" s="10"/>
      <c r="M121" s="47"/>
      <c r="N121" s="10"/>
      <c r="O121" s="46"/>
      <c r="P121" s="46"/>
      <c r="Q121" s="20"/>
      <c r="R121" s="10"/>
    </row>
    <row r="122" spans="1:19" s="4" customFormat="1" ht="24" customHeight="1">
      <c r="A122" s="10"/>
      <c r="B122" s="66"/>
      <c r="C122" s="26"/>
      <c r="D122" s="63" t="s">
        <v>23</v>
      </c>
      <c r="E122" s="34"/>
      <c r="F122" s="39"/>
      <c r="G122" s="40"/>
      <c r="H122" s="42" t="s">
        <v>25</v>
      </c>
      <c r="I122" s="23" t="s">
        <v>10</v>
      </c>
      <c r="J122" s="9"/>
      <c r="K122" s="67"/>
      <c r="L122" s="10"/>
      <c r="M122" s="47"/>
      <c r="N122" s="10"/>
      <c r="O122" s="46"/>
      <c r="P122" s="46"/>
      <c r="Q122" s="20"/>
      <c r="R122" s="10"/>
    </row>
    <row r="123" spans="1:19" ht="24" customHeight="1"/>
  </sheetData>
  <mergeCells count="10">
    <mergeCell ref="B115:B122"/>
    <mergeCell ref="K115:K122"/>
    <mergeCell ref="Q10:R10"/>
    <mergeCell ref="H10:I10"/>
    <mergeCell ref="H69:I69"/>
    <mergeCell ref="Q69:R69"/>
    <mergeCell ref="H110:I110"/>
    <mergeCell ref="Q110:R110"/>
    <mergeCell ref="B94:B97"/>
    <mergeCell ref="K94:K97"/>
  </mergeCells>
  <phoneticPr fontId="2"/>
  <pageMargins left="0.81" right="0.49" top="0.47" bottom="0.35" header="0.4" footer="0.21"/>
  <pageSetup paperSize="9" scale="81" orientation="portrait" r:id="rId1"/>
  <headerFooter alignWithMargins="0"/>
  <rowBreaks count="1" manualBreakCount="1">
    <brk id="59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個人種目</vt:lpstr>
      <vt:lpstr>所属</vt:lpstr>
      <vt:lpstr>プロ版下</vt:lpstr>
      <vt:lpstr>プロ版下!Print_Area</vt:lpstr>
    </vt:vector>
  </TitlesOfParts>
  <Company>MAT Corp.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TPX</dc:creator>
  <cp:lastModifiedBy>福井県教育庁</cp:lastModifiedBy>
  <cp:lastPrinted>2018-04-02T23:34:50Z</cp:lastPrinted>
  <dcterms:created xsi:type="dcterms:W3CDTF">2005-09-06T05:00:03Z</dcterms:created>
  <dcterms:modified xsi:type="dcterms:W3CDTF">2018-04-02T23:35:02Z</dcterms:modified>
</cp:coreProperties>
</file>