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北信越総体\H30\北信越総体\H30北信越総体（福井県）\"/>
    </mc:Choice>
  </mc:AlternateContent>
  <bookViews>
    <workbookView xWindow="0" yWindow="0" windowWidth="20490" windowHeight="7770"/>
  </bookViews>
  <sheets>
    <sheet name="6月14日" sheetId="42" r:id="rId1"/>
    <sheet name="6月15日 " sheetId="46" r:id="rId2"/>
    <sheet name="6月16日" sheetId="47" r:id="rId3"/>
    <sheet name="6月17日" sheetId="48" r:id="rId4"/>
    <sheet name="競技日程" sheetId="50" r:id="rId5"/>
    <sheet name="混成タイムテーブル" sheetId="43" r:id="rId6"/>
  </sheets>
  <definedNames>
    <definedName name="_xlnm.Print_Area" localSheetId="0">'6月14日'!$A$1:$H$42</definedName>
    <definedName name="_xlnm.Print_Area" localSheetId="1">'6月15日 '!$A$1:$H$35</definedName>
    <definedName name="_xlnm.Print_Area" localSheetId="2">'6月16日'!$A$1:$H$39</definedName>
    <definedName name="_xlnm.Print_Area" localSheetId="3">'6月17日'!$A$1:$H$30</definedName>
    <definedName name="_xlnm.Print_Area" localSheetId="4">競技日程!$A$1:$I$49</definedName>
    <definedName name="_xlnm.Print_Area" localSheetId="5">混成タイムテーブル!$A$1:$N$33</definedName>
  </definedNames>
  <calcPr calcId="152511"/>
</workbook>
</file>

<file path=xl/calcChain.xml><?xml version="1.0" encoding="utf-8"?>
<calcChain xmlns="http://schemas.openxmlformats.org/spreadsheetml/2006/main">
  <c r="H22" i="47" l="1"/>
  <c r="G22" i="47"/>
  <c r="H17" i="48" l="1"/>
  <c r="G17" i="48"/>
  <c r="G7" i="48"/>
  <c r="H7" i="48"/>
  <c r="H12" i="48"/>
  <c r="G12" i="48"/>
  <c r="G18" i="46" l="1"/>
  <c r="I27" i="50" l="1"/>
  <c r="G27" i="50"/>
  <c r="E27" i="50"/>
  <c r="C27" i="50"/>
  <c r="H25" i="47" l="1"/>
  <c r="E17" i="43"/>
  <c r="N18" i="43" s="1"/>
  <c r="G19" i="46"/>
  <c r="H19" i="46"/>
  <c r="H36" i="47"/>
  <c r="H13" i="48"/>
  <c r="G13" i="48"/>
  <c r="H6" i="48"/>
  <c r="G6" i="48"/>
  <c r="H5" i="48"/>
  <c r="G5" i="48"/>
  <c r="E11" i="43"/>
  <c r="N12" i="43" s="1"/>
  <c r="E22" i="43"/>
  <c r="D22" i="43"/>
  <c r="E21" i="43"/>
  <c r="N22" i="43" s="1"/>
  <c r="D21" i="43"/>
  <c r="E20" i="43"/>
  <c r="N21" i="43" s="1"/>
  <c r="D20" i="43"/>
  <c r="C20" i="43"/>
  <c r="E19" i="43"/>
  <c r="N20" i="43" s="1"/>
  <c r="D19" i="43"/>
  <c r="E18" i="43"/>
  <c r="N19" i="43" s="1"/>
  <c r="D18" i="43"/>
  <c r="D17" i="43"/>
  <c r="E16" i="43"/>
  <c r="N17" i="43" s="1"/>
  <c r="D16" i="43"/>
  <c r="C16" i="43"/>
  <c r="E12" i="43"/>
  <c r="D12" i="43"/>
  <c r="D11" i="43"/>
  <c r="E10" i="43"/>
  <c r="N11" i="43" s="1"/>
  <c r="D10" i="43"/>
  <c r="E9" i="43"/>
  <c r="N10" i="43" s="1"/>
  <c r="D9" i="43"/>
  <c r="C9" i="43"/>
  <c r="E8" i="43"/>
  <c r="N9" i="43" s="1"/>
  <c r="D8" i="43"/>
  <c r="E7" i="43"/>
  <c r="N8" i="43" s="1"/>
  <c r="D7" i="43"/>
  <c r="E6" i="43"/>
  <c r="N7" i="43" s="1"/>
  <c r="D6" i="43"/>
  <c r="E5" i="43"/>
  <c r="N6" i="43" s="1"/>
  <c r="D5" i="43"/>
  <c r="C5" i="43"/>
  <c r="H17" i="47" l="1"/>
  <c r="G17" i="47"/>
  <c r="H16" i="47"/>
  <c r="G16" i="47"/>
  <c r="H12" i="47"/>
  <c r="G12" i="47"/>
  <c r="H11" i="47"/>
  <c r="G11" i="47"/>
  <c r="H8" i="47"/>
  <c r="G8" i="47"/>
  <c r="H7" i="47"/>
  <c r="G7" i="47"/>
  <c r="H24" i="47"/>
  <c r="G24" i="47"/>
  <c r="H23" i="47"/>
  <c r="G23" i="47"/>
  <c r="H32" i="47"/>
  <c r="G32" i="47"/>
  <c r="G8" i="46"/>
  <c r="H8" i="46"/>
  <c r="G9" i="46"/>
  <c r="H9" i="46"/>
  <c r="G14" i="46"/>
  <c r="H14" i="46"/>
  <c r="G15" i="46"/>
  <c r="H15" i="46"/>
  <c r="H30" i="48"/>
  <c r="G30" i="48"/>
  <c r="H29" i="48"/>
  <c r="H28" i="48"/>
  <c r="G28" i="48"/>
  <c r="H27" i="48"/>
  <c r="G27" i="48"/>
  <c r="H26" i="48"/>
  <c r="G26" i="48"/>
  <c r="H20" i="48"/>
  <c r="G20" i="48"/>
  <c r="H19" i="48"/>
  <c r="G19" i="48"/>
  <c r="H18" i="48"/>
  <c r="H16" i="48"/>
  <c r="G16" i="48"/>
  <c r="H15" i="48"/>
  <c r="G15" i="48"/>
  <c r="H14" i="48"/>
  <c r="G14" i="48"/>
  <c r="H11" i="48"/>
  <c r="G11" i="48"/>
  <c r="H10" i="48"/>
  <c r="G10" i="48"/>
  <c r="H9" i="48"/>
  <c r="G9" i="48"/>
  <c r="H8" i="48"/>
  <c r="G8" i="48"/>
  <c r="H38" i="47"/>
  <c r="G38" i="47"/>
  <c r="H37" i="47"/>
  <c r="H35" i="47"/>
  <c r="G35" i="47"/>
  <c r="H34" i="47"/>
  <c r="H33" i="47"/>
  <c r="H31" i="47"/>
  <c r="G31" i="47"/>
  <c r="H26" i="47"/>
  <c r="H21" i="47"/>
  <c r="G21" i="47"/>
  <c r="H20" i="47"/>
  <c r="G20" i="47"/>
  <c r="H19" i="47"/>
  <c r="G19" i="47"/>
  <c r="H18" i="47"/>
  <c r="G18" i="47"/>
  <c r="H15" i="47"/>
  <c r="G15" i="47"/>
  <c r="H14" i="47"/>
  <c r="G14" i="47"/>
  <c r="H13" i="47"/>
  <c r="G13" i="47"/>
  <c r="H10" i="47"/>
  <c r="G10" i="47"/>
  <c r="H9" i="47"/>
  <c r="G9" i="47"/>
  <c r="H6" i="47"/>
  <c r="G6" i="47"/>
  <c r="H5" i="47"/>
  <c r="G5" i="47"/>
  <c r="H35" i="46"/>
  <c r="G35" i="46"/>
  <c r="H34" i="46"/>
  <c r="G34" i="46"/>
  <c r="H33" i="46"/>
  <c r="H32" i="46"/>
  <c r="G32" i="46"/>
  <c r="H31" i="46"/>
  <c r="G31" i="46"/>
  <c r="H30" i="46"/>
  <c r="H29" i="46"/>
  <c r="G29" i="46"/>
  <c r="H23" i="46"/>
  <c r="G23" i="46"/>
  <c r="H22" i="46"/>
  <c r="G22" i="46"/>
  <c r="H21" i="46"/>
  <c r="H20" i="46"/>
  <c r="G20" i="46"/>
  <c r="H18" i="46"/>
  <c r="H17" i="46"/>
  <c r="G17" i="46"/>
  <c r="H16" i="46"/>
  <c r="G16" i="46"/>
  <c r="H11" i="46"/>
  <c r="G11" i="46"/>
  <c r="H10" i="46"/>
  <c r="G10" i="46"/>
  <c r="H7" i="46"/>
  <c r="G7" i="46"/>
  <c r="H6" i="46"/>
  <c r="G6" i="46"/>
  <c r="H5" i="46"/>
  <c r="G5" i="46"/>
  <c r="H22" i="42" l="1"/>
  <c r="G22" i="42"/>
  <c r="H9" i="42" l="1"/>
  <c r="G9" i="42"/>
  <c r="H8" i="42"/>
  <c r="G8" i="42"/>
  <c r="H23" i="42"/>
  <c r="G23" i="42"/>
  <c r="H21" i="42"/>
  <c r="G21" i="42"/>
  <c r="H20" i="42"/>
  <c r="G20" i="42"/>
  <c r="G13" i="42"/>
  <c r="G10" i="42"/>
  <c r="G11" i="42"/>
  <c r="H10" i="42"/>
  <c r="H15" i="42"/>
  <c r="H14" i="42"/>
  <c r="H13" i="42"/>
  <c r="H12" i="42"/>
  <c r="H11" i="42"/>
  <c r="G12" i="42"/>
  <c r="G14" i="42"/>
  <c r="G15" i="42"/>
</calcChain>
</file>

<file path=xl/sharedStrings.xml><?xml version="1.0" encoding="utf-8"?>
<sst xmlns="http://schemas.openxmlformats.org/spreadsheetml/2006/main" count="577" uniqueCount="228">
  <si>
    <t>男</t>
    <rPh sb="0" eb="1">
      <t>オトコ</t>
    </rPh>
    <phoneticPr fontId="2"/>
  </si>
  <si>
    <t>女</t>
    <rPh sb="0" eb="1">
      <t>オンナ</t>
    </rPh>
    <phoneticPr fontId="2"/>
  </si>
  <si>
    <t>性別</t>
    <rPh sb="0" eb="2">
      <t>セイベツ</t>
    </rPh>
    <phoneticPr fontId="2"/>
  </si>
  <si>
    <t>競　技　日　程</t>
    <rPh sb="0" eb="1">
      <t>セリ</t>
    </rPh>
    <rPh sb="2" eb="3">
      <t>ワザ</t>
    </rPh>
    <rPh sb="4" eb="5">
      <t>ヒ</t>
    </rPh>
    <rPh sb="6" eb="7">
      <t>ホド</t>
    </rPh>
    <phoneticPr fontId="2"/>
  </si>
  <si>
    <t>《トラック競技》</t>
    <rPh sb="5" eb="7">
      <t>キョウギ</t>
    </rPh>
    <phoneticPr fontId="2"/>
  </si>
  <si>
    <t>《フィールド競技》</t>
    <rPh sb="6" eb="8">
      <t>キョウギ</t>
    </rPh>
    <phoneticPr fontId="2"/>
  </si>
  <si>
    <t>順序</t>
    <rPh sb="0" eb="2">
      <t>ジュンジョ</t>
    </rPh>
    <phoneticPr fontId="2"/>
  </si>
  <si>
    <t>種    目</t>
    <rPh sb="0" eb="1">
      <t>タネ</t>
    </rPh>
    <rPh sb="5" eb="6">
      <t>メ</t>
    </rPh>
    <phoneticPr fontId="2"/>
  </si>
  <si>
    <t>種別</t>
    <rPh sb="0" eb="2">
      <t>シュベツ</t>
    </rPh>
    <phoneticPr fontId="2"/>
  </si>
  <si>
    <t>組-着+α</t>
    <rPh sb="0" eb="1">
      <t>クミ</t>
    </rPh>
    <rPh sb="2" eb="3">
      <t>チャク</t>
    </rPh>
    <phoneticPr fontId="2"/>
  </si>
  <si>
    <t>男</t>
    <rPh sb="0" eb="1">
      <t>ダン</t>
    </rPh>
    <phoneticPr fontId="2"/>
  </si>
  <si>
    <t>１組</t>
    <rPh sb="1" eb="2">
      <t>クミ</t>
    </rPh>
    <phoneticPr fontId="2"/>
  </si>
  <si>
    <t>決</t>
    <rPh sb="0" eb="1">
      <t>ケツ</t>
    </rPh>
    <phoneticPr fontId="2"/>
  </si>
  <si>
    <t>予</t>
    <rPh sb="0" eb="1">
      <t>ヨ</t>
    </rPh>
    <phoneticPr fontId="2"/>
  </si>
  <si>
    <t>女</t>
    <rPh sb="0" eb="1">
      <t>ジョ</t>
    </rPh>
    <phoneticPr fontId="2"/>
  </si>
  <si>
    <t>八種　砲丸投</t>
    <rPh sb="0" eb="1">
      <t>8</t>
    </rPh>
    <rPh sb="1" eb="2">
      <t>シュ</t>
    </rPh>
    <rPh sb="3" eb="6">
      <t>ホウガンナ</t>
    </rPh>
    <phoneticPr fontId="2"/>
  </si>
  <si>
    <t>七種　１００ｍＨ</t>
    <rPh sb="0" eb="1">
      <t>7</t>
    </rPh>
    <rPh sb="1" eb="2">
      <t>シュ</t>
    </rPh>
    <phoneticPr fontId="2"/>
  </si>
  <si>
    <t>八種　１１０ｍＨ</t>
    <rPh sb="0" eb="1">
      <t>8</t>
    </rPh>
    <rPh sb="1" eb="2">
      <t>シュ</t>
    </rPh>
    <phoneticPr fontId="2"/>
  </si>
  <si>
    <t>七種　２００ｍ</t>
    <rPh sb="0" eb="1">
      <t>7</t>
    </rPh>
    <rPh sb="1" eb="2">
      <t>シュ</t>
    </rPh>
    <phoneticPr fontId="2"/>
  </si>
  <si>
    <t>　４×１００ｍＲ</t>
  </si>
  <si>
    <t>競技場所</t>
    <rPh sb="0" eb="2">
      <t>キョウギ</t>
    </rPh>
    <rPh sb="2" eb="4">
      <t>バショ</t>
    </rPh>
    <phoneticPr fontId="2"/>
  </si>
  <si>
    <t>競技開始時刻</t>
    <rPh sb="0" eb="2">
      <t>キョウギ</t>
    </rPh>
    <rPh sb="2" eb="4">
      <t>カイシ</t>
    </rPh>
    <rPh sb="4" eb="6">
      <t>ジコク</t>
    </rPh>
    <phoneticPr fontId="2"/>
  </si>
  <si>
    <t>八種　走幅跳</t>
    <rPh sb="0" eb="1">
      <t>８</t>
    </rPh>
    <rPh sb="1" eb="2">
      <t>シュ</t>
    </rPh>
    <rPh sb="3" eb="4">
      <t>ハシ</t>
    </rPh>
    <rPh sb="4" eb="6">
      <t>ハバト</t>
    </rPh>
    <phoneticPr fontId="2"/>
  </si>
  <si>
    <t>男</t>
    <rPh sb="0" eb="1">
      <t>オトコ</t>
    </rPh>
    <phoneticPr fontId="10"/>
  </si>
  <si>
    <t>決</t>
    <rPh sb="0" eb="1">
      <t>ケツ</t>
    </rPh>
    <phoneticPr fontId="10"/>
  </si>
  <si>
    <t>女</t>
    <rPh sb="0" eb="1">
      <t>ジョ</t>
    </rPh>
    <phoneticPr fontId="10"/>
  </si>
  <si>
    <t>男</t>
    <rPh sb="0" eb="1">
      <t>ダン</t>
    </rPh>
    <phoneticPr fontId="10"/>
  </si>
  <si>
    <t>女</t>
    <rPh sb="0" eb="1">
      <t>オンナ</t>
    </rPh>
    <phoneticPr fontId="10"/>
  </si>
  <si>
    <t>予</t>
    <rPh sb="0" eb="1">
      <t>ヨ</t>
    </rPh>
    <phoneticPr fontId="10"/>
  </si>
  <si>
    <t>　　　棒高跳</t>
    <rPh sb="3" eb="6">
      <t>ボウタカト</t>
    </rPh>
    <phoneticPr fontId="10"/>
  </si>
  <si>
    <t>七種　走高跳</t>
    <rPh sb="0" eb="1">
      <t>7</t>
    </rPh>
    <rPh sb="1" eb="2">
      <t>シュ</t>
    </rPh>
    <rPh sb="3" eb="6">
      <t>ハシリタカトビ</t>
    </rPh>
    <phoneticPr fontId="10"/>
  </si>
  <si>
    <t>八種　やり投</t>
    <rPh sb="0" eb="1">
      <t>8</t>
    </rPh>
    <rPh sb="1" eb="2">
      <t>シュ</t>
    </rPh>
    <rPh sb="5" eb="6">
      <t>ナ</t>
    </rPh>
    <phoneticPr fontId="10"/>
  </si>
  <si>
    <t>八種　走高跳</t>
    <rPh sb="0" eb="1">
      <t>8</t>
    </rPh>
    <rPh sb="1" eb="2">
      <t>シュ</t>
    </rPh>
    <rPh sb="3" eb="6">
      <t>ハシリタカトビ</t>
    </rPh>
    <phoneticPr fontId="10"/>
  </si>
  <si>
    <t>七種　砲丸投</t>
    <rPh sb="0" eb="1">
      <t>7</t>
    </rPh>
    <rPh sb="1" eb="2">
      <t>シュ</t>
    </rPh>
    <rPh sb="3" eb="6">
      <t>ホウガンナ</t>
    </rPh>
    <phoneticPr fontId="10"/>
  </si>
  <si>
    <t>八種　１５００ｍ</t>
    <phoneticPr fontId="2"/>
  </si>
  <si>
    <t>七種　やり投</t>
    <rPh sb="0" eb="1">
      <t>7</t>
    </rPh>
    <rPh sb="1" eb="2">
      <t>シュ</t>
    </rPh>
    <rPh sb="5" eb="6">
      <t>ナ</t>
    </rPh>
    <phoneticPr fontId="2"/>
  </si>
  <si>
    <t>七種　走幅跳</t>
    <rPh sb="0" eb="1">
      <t>7</t>
    </rPh>
    <rPh sb="1" eb="2">
      <t>シュ</t>
    </rPh>
    <rPh sb="3" eb="4">
      <t>ハシ</t>
    </rPh>
    <rPh sb="4" eb="6">
      <t>ハバト</t>
    </rPh>
    <phoneticPr fontId="2"/>
  </si>
  <si>
    <t>　４×４００ｍＲ</t>
    <phoneticPr fontId="2"/>
  </si>
  <si>
    <t>七種　８００ｍ</t>
    <rPh sb="0" eb="1">
      <t>7</t>
    </rPh>
    <rPh sb="1" eb="2">
      <t>シュ</t>
    </rPh>
    <phoneticPr fontId="2"/>
  </si>
  <si>
    <t>招集完了時刻</t>
    <rPh sb="0" eb="2">
      <t>ショウシュウ</t>
    </rPh>
    <rPh sb="2" eb="4">
      <t>カンリョウ</t>
    </rPh>
    <rPh sb="4" eb="6">
      <t>ジコク</t>
    </rPh>
    <phoneticPr fontId="2"/>
  </si>
  <si>
    <t>招集開始時刻</t>
    <rPh sb="0" eb="2">
      <t>ショウシュウ</t>
    </rPh>
    <rPh sb="2" eb="4">
      <t>カイシ</t>
    </rPh>
    <rPh sb="4" eb="6">
      <t>ジコク</t>
    </rPh>
    <phoneticPr fontId="2"/>
  </si>
  <si>
    <t>混成控室</t>
    <rPh sb="0" eb="2">
      <t>コンセイ</t>
    </rPh>
    <rPh sb="2" eb="4">
      <t>ヒカエシツ</t>
    </rPh>
    <phoneticPr fontId="2"/>
  </si>
  <si>
    <t>平成２９年度第22回北信越高等学校新人陸上競技大会　</t>
    <rPh sb="0" eb="2">
      <t>ヘイセイ</t>
    </rPh>
    <rPh sb="4" eb="6">
      <t>ネンド</t>
    </rPh>
    <rPh sb="6" eb="7">
      <t>ダイ</t>
    </rPh>
    <rPh sb="9" eb="10">
      <t>カイ</t>
    </rPh>
    <rPh sb="10" eb="13">
      <t>ホクシンエツ</t>
    </rPh>
    <rPh sb="13" eb="15">
      <t>コウトウ</t>
    </rPh>
    <rPh sb="15" eb="17">
      <t>ガッコウ</t>
    </rPh>
    <rPh sb="17" eb="19">
      <t>シンジン</t>
    </rPh>
    <rPh sb="19" eb="21">
      <t>リクジョウ</t>
    </rPh>
    <rPh sb="23" eb="24">
      <t>タイ</t>
    </rPh>
    <phoneticPr fontId="2"/>
  </si>
  <si>
    <t>５０００ｍＷ</t>
    <phoneticPr fontId="2"/>
  </si>
  <si>
    <t>１５００ｍ</t>
    <phoneticPr fontId="2"/>
  </si>
  <si>
    <t>４００ｍ</t>
    <phoneticPr fontId="2"/>
  </si>
  <si>
    <t>３組</t>
    <rPh sb="1" eb="2">
      <t>クミ</t>
    </rPh>
    <phoneticPr fontId="2"/>
  </si>
  <si>
    <t>４００ｍＨ</t>
    <phoneticPr fontId="2"/>
  </si>
  <si>
    <t>８００ｍ</t>
    <phoneticPr fontId="2"/>
  </si>
  <si>
    <t>５０００ｍ</t>
    <phoneticPr fontId="2"/>
  </si>
  <si>
    <t>１００ｍ</t>
    <phoneticPr fontId="2"/>
  </si>
  <si>
    <t>３０００ｍＳＣ</t>
    <phoneticPr fontId="2"/>
  </si>
  <si>
    <t>八種　１００ｍ</t>
    <rPh sb="0" eb="1">
      <t>8</t>
    </rPh>
    <rPh sb="1" eb="2">
      <t>シュ</t>
    </rPh>
    <phoneticPr fontId="2"/>
  </si>
  <si>
    <t>八種　４００ｍ</t>
    <phoneticPr fontId="2"/>
  </si>
  <si>
    <t>４００ｍ</t>
    <phoneticPr fontId="2"/>
  </si>
  <si>
    <t>ハンマー投</t>
    <rPh sb="4" eb="5">
      <t>ナ</t>
    </rPh>
    <phoneticPr fontId="2"/>
  </si>
  <si>
    <t>棒高跳</t>
    <rPh sb="0" eb="3">
      <t>ボウタカト</t>
    </rPh>
    <phoneticPr fontId="10"/>
  </si>
  <si>
    <t>砲丸投</t>
    <rPh sb="0" eb="3">
      <t>ホウガンナ</t>
    </rPh>
    <phoneticPr fontId="10"/>
  </si>
  <si>
    <t>円盤投</t>
    <rPh sb="0" eb="3">
      <t>エンバンナ</t>
    </rPh>
    <phoneticPr fontId="2"/>
  </si>
  <si>
    <t>走幅跳</t>
    <rPh sb="0" eb="1">
      <t>ハシ</t>
    </rPh>
    <rPh sb="1" eb="3">
      <t>ハバト</t>
    </rPh>
    <phoneticPr fontId="2"/>
  </si>
  <si>
    <t>三段跳</t>
    <rPh sb="0" eb="3">
      <t>サンダント</t>
    </rPh>
    <phoneticPr fontId="2"/>
  </si>
  <si>
    <t>走高跳</t>
    <rPh sb="0" eb="3">
      <t>ハシリタカトビ</t>
    </rPh>
    <phoneticPr fontId="10"/>
  </si>
  <si>
    <t>やり投</t>
    <rPh sb="2" eb="3">
      <t>ナ</t>
    </rPh>
    <phoneticPr fontId="2"/>
  </si>
  <si>
    <t>　  ３０００ｍ</t>
    <phoneticPr fontId="2"/>
  </si>
  <si>
    <t>１００ｍＨ</t>
    <phoneticPr fontId="2"/>
  </si>
  <si>
    <t>１１０ｍＨ</t>
    <phoneticPr fontId="2"/>
  </si>
  <si>
    <t>走高跳</t>
    <rPh sb="0" eb="1">
      <t>ソウ</t>
    </rPh>
    <rPh sb="1" eb="3">
      <t>タカトビ</t>
    </rPh>
    <phoneticPr fontId="2"/>
  </si>
  <si>
    <t>円盤投</t>
    <rPh sb="0" eb="3">
      <t>エンバンナゲ</t>
    </rPh>
    <phoneticPr fontId="2"/>
  </si>
  <si>
    <t>バック</t>
    <phoneticPr fontId="2"/>
  </si>
  <si>
    <t>Ａゾーン</t>
    <phoneticPr fontId="2"/>
  </si>
  <si>
    <t>メイン</t>
    <phoneticPr fontId="2"/>
  </si>
  <si>
    <t>Ｂゾーン</t>
    <phoneticPr fontId="2"/>
  </si>
  <si>
    <t>　　できれば、１日目の最終種目終了時刻と２日目の最初の種目の開始時刻との間は、</t>
    <rPh sb="8" eb="10">
      <t>ニチメ</t>
    </rPh>
    <rPh sb="11" eb="13">
      <t>サイシュウ</t>
    </rPh>
    <rPh sb="13" eb="15">
      <t>シュモク</t>
    </rPh>
    <rPh sb="15" eb="17">
      <t>シュウリョウ</t>
    </rPh>
    <rPh sb="17" eb="19">
      <t>ジコク</t>
    </rPh>
    <rPh sb="21" eb="23">
      <t>ニチメ</t>
    </rPh>
    <rPh sb="24" eb="26">
      <t>サイショ</t>
    </rPh>
    <rPh sb="27" eb="29">
      <t>シュモク</t>
    </rPh>
    <rPh sb="30" eb="32">
      <t>カイシ</t>
    </rPh>
    <rPh sb="32" eb="34">
      <t>ジコク</t>
    </rPh>
    <rPh sb="36" eb="37">
      <t>アイダ</t>
    </rPh>
    <phoneticPr fontId="2"/>
  </si>
  <si>
    <t>　　混成審判長の裁量で、一つの種目の終了時から次の種目の開始時までに、可能なときはいつでも</t>
    <rPh sb="2" eb="4">
      <t>コンセイ</t>
    </rPh>
    <rPh sb="4" eb="7">
      <t>シンパンチョウ</t>
    </rPh>
    <rPh sb="8" eb="10">
      <t>サイリョウ</t>
    </rPh>
    <rPh sb="12" eb="13">
      <t>ヒト</t>
    </rPh>
    <rPh sb="15" eb="17">
      <t>シュモク</t>
    </rPh>
    <rPh sb="18" eb="21">
      <t>シュウリョウジ</t>
    </rPh>
    <rPh sb="23" eb="24">
      <t>ツギ</t>
    </rPh>
    <rPh sb="25" eb="27">
      <t>シュモク</t>
    </rPh>
    <rPh sb="28" eb="31">
      <t>カイシジ</t>
    </rPh>
    <rPh sb="35" eb="37">
      <t>カノウ</t>
    </rPh>
    <phoneticPr fontId="2"/>
  </si>
  <si>
    <t>　ルールブック第２００条　総則　６．</t>
    <rPh sb="7" eb="8">
      <t>ダイ</t>
    </rPh>
    <rPh sb="11" eb="12">
      <t>ジョウ</t>
    </rPh>
    <rPh sb="13" eb="15">
      <t>ソウソク</t>
    </rPh>
    <phoneticPr fontId="2"/>
  </si>
  <si>
    <t>やり投　</t>
    <rPh sb="2" eb="3">
      <t>ナ</t>
    </rPh>
    <phoneticPr fontId="13"/>
  </si>
  <si>
    <t>走幅跳　</t>
    <rPh sb="0" eb="1">
      <t>ハシ</t>
    </rPh>
    <rPh sb="1" eb="3">
      <t>ハバト</t>
    </rPh>
    <phoneticPr fontId="13"/>
  </si>
  <si>
    <t>砲丸投</t>
    <rPh sb="0" eb="3">
      <t>ホウガンナ</t>
    </rPh>
    <phoneticPr fontId="13"/>
  </si>
  <si>
    <t>走高跳　</t>
    <rPh sb="0" eb="1">
      <t>ハシ</t>
    </rPh>
    <rPh sb="1" eb="3">
      <t>タカト</t>
    </rPh>
    <phoneticPr fontId="13"/>
  </si>
  <si>
    <t>７種競技</t>
    <rPh sb="1" eb="2">
      <t>シュ</t>
    </rPh>
    <rPh sb="2" eb="4">
      <t>キョウギ</t>
    </rPh>
    <phoneticPr fontId="2"/>
  </si>
  <si>
    <t>走高跳</t>
    <rPh sb="0" eb="1">
      <t>ハシ</t>
    </rPh>
    <rPh sb="1" eb="3">
      <t>タカト</t>
    </rPh>
    <phoneticPr fontId="13"/>
  </si>
  <si>
    <t>やり投</t>
    <rPh sb="2" eb="3">
      <t>ナ</t>
    </rPh>
    <phoneticPr fontId="13"/>
  </si>
  <si>
    <t>走幅跳</t>
    <rPh sb="0" eb="1">
      <t>ハシ</t>
    </rPh>
    <rPh sb="1" eb="3">
      <t>ハバト</t>
    </rPh>
    <phoneticPr fontId="13"/>
  </si>
  <si>
    <t>間隔</t>
    <rPh sb="0" eb="2">
      <t>カンカク</t>
    </rPh>
    <phoneticPr fontId="2"/>
  </si>
  <si>
    <t>参加人数</t>
    <rPh sb="0" eb="2">
      <t>サンカ</t>
    </rPh>
    <rPh sb="2" eb="4">
      <t>ニンスウ</t>
    </rPh>
    <phoneticPr fontId="2"/>
  </si>
  <si>
    <t>組　備考</t>
    <rPh sb="0" eb="1">
      <t>クミ</t>
    </rPh>
    <rPh sb="2" eb="4">
      <t>ビコウ</t>
    </rPh>
    <phoneticPr fontId="14"/>
  </si>
  <si>
    <t>日</t>
    <rPh sb="0" eb="1">
      <t>ニチ</t>
    </rPh>
    <phoneticPr fontId="14"/>
  </si>
  <si>
    <t>種　　目</t>
  </si>
  <si>
    <t>招集完了時刻</t>
    <rPh sb="2" eb="4">
      <t>カンリョウ</t>
    </rPh>
    <rPh sb="4" eb="6">
      <t>ジコク</t>
    </rPh>
    <phoneticPr fontId="13"/>
  </si>
  <si>
    <t>招集開始時刻</t>
    <rPh sb="2" eb="4">
      <t>カイシ</t>
    </rPh>
    <rPh sb="4" eb="6">
      <t>ジコク</t>
    </rPh>
    <phoneticPr fontId="13"/>
  </si>
  <si>
    <t>競技開始時刻</t>
    <rPh sb="0" eb="2">
      <t>キョウギ</t>
    </rPh>
    <rPh sb="2" eb="4">
      <t>カイシ</t>
    </rPh>
    <rPh sb="4" eb="6">
      <t>ジコク</t>
    </rPh>
    <phoneticPr fontId="14"/>
  </si>
  <si>
    <t>順序</t>
    <rPh sb="0" eb="2">
      <t>ジュンジョ</t>
    </rPh>
    <phoneticPr fontId="14"/>
  </si>
  <si>
    <t>８種競技</t>
    <rPh sb="1" eb="2">
      <t>シュ</t>
    </rPh>
    <rPh sb="2" eb="4">
      <t>キョウギ</t>
    </rPh>
    <phoneticPr fontId="2"/>
  </si>
  <si>
    <t>混成競技タイムテーブル</t>
    <rPh sb="0" eb="2">
      <t>コンセイ</t>
    </rPh>
    <rPh sb="2" eb="4">
      <t>キョウギ</t>
    </rPh>
    <phoneticPr fontId="13"/>
  </si>
  <si>
    <t>競技終了時刻</t>
    <rPh sb="0" eb="2">
      <t>キョウギ</t>
    </rPh>
    <rPh sb="2" eb="4">
      <t>シュウリョウ</t>
    </rPh>
    <rPh sb="4" eb="6">
      <t>ジコク</t>
    </rPh>
    <phoneticPr fontId="2"/>
  </si>
  <si>
    <t>競技時間</t>
    <rPh sb="0" eb="2">
      <t>キョウギ</t>
    </rPh>
    <rPh sb="2" eb="4">
      <t>ジカン</t>
    </rPh>
    <phoneticPr fontId="2"/>
  </si>
  <si>
    <t>平成３０年度北信越高等学校総合体育大会　</t>
    <rPh sb="0" eb="2">
      <t>ヘイセイ</t>
    </rPh>
    <rPh sb="4" eb="6">
      <t>ネンド</t>
    </rPh>
    <rPh sb="6" eb="9">
      <t>ホクシンエツ</t>
    </rPh>
    <rPh sb="9" eb="11">
      <t>コウトウ</t>
    </rPh>
    <rPh sb="11" eb="13">
      <t>ガッコウ</t>
    </rPh>
    <rPh sb="13" eb="15">
      <t>ソウゴウ</t>
    </rPh>
    <rPh sb="15" eb="17">
      <t>タイイク</t>
    </rPh>
    <rPh sb="17" eb="19">
      <t>タイカイ</t>
    </rPh>
    <phoneticPr fontId="2"/>
  </si>
  <si>
    <t>第１日目　６月１４日（木）</t>
    <rPh sb="0" eb="1">
      <t>ダイ</t>
    </rPh>
    <rPh sb="2" eb="4">
      <t>ニチメ</t>
    </rPh>
    <rPh sb="6" eb="7">
      <t>ガツ</t>
    </rPh>
    <rPh sb="9" eb="10">
      <t>ニチ</t>
    </rPh>
    <rPh sb="11" eb="12">
      <t>モク</t>
    </rPh>
    <phoneticPr fontId="2"/>
  </si>
  <si>
    <t>第２日目　６月１５日（金）</t>
    <rPh sb="0" eb="1">
      <t>ダイ</t>
    </rPh>
    <rPh sb="2" eb="4">
      <t>ニチメ</t>
    </rPh>
    <rPh sb="6" eb="7">
      <t>ガツ</t>
    </rPh>
    <rPh sb="9" eb="10">
      <t>ニチ</t>
    </rPh>
    <rPh sb="11" eb="12">
      <t>キン</t>
    </rPh>
    <phoneticPr fontId="2"/>
  </si>
  <si>
    <t>第３日目　６月１６日（土）</t>
    <rPh sb="0" eb="1">
      <t>ダイ</t>
    </rPh>
    <rPh sb="2" eb="4">
      <t>ニチメ</t>
    </rPh>
    <rPh sb="6" eb="7">
      <t>ガツ</t>
    </rPh>
    <rPh sb="9" eb="10">
      <t>ニチ</t>
    </rPh>
    <rPh sb="11" eb="12">
      <t>ド</t>
    </rPh>
    <phoneticPr fontId="2"/>
  </si>
  <si>
    <t>第４日目　６月１７日（日）</t>
    <rPh sb="0" eb="1">
      <t>ダイ</t>
    </rPh>
    <rPh sb="2" eb="4">
      <t>ニチメ</t>
    </rPh>
    <rPh sb="6" eb="7">
      <t>ガツ</t>
    </rPh>
    <rPh sb="9" eb="10">
      <t>ニチ</t>
    </rPh>
    <rPh sb="11" eb="12">
      <t>ニチ</t>
    </rPh>
    <phoneticPr fontId="2"/>
  </si>
  <si>
    <t>準</t>
    <rPh sb="0" eb="1">
      <t>ジュン</t>
    </rPh>
    <phoneticPr fontId="10"/>
  </si>
  <si>
    <t>４００ｍ</t>
  </si>
  <si>
    <t>準</t>
    <rPh sb="0" eb="1">
      <t>ジュン</t>
    </rPh>
    <phoneticPr fontId="2"/>
  </si>
  <si>
    <t>５組３着+１</t>
    <rPh sb="1" eb="2">
      <t>クミ</t>
    </rPh>
    <rPh sb="3" eb="4">
      <t>チャク</t>
    </rPh>
    <phoneticPr fontId="2"/>
  </si>
  <si>
    <t>５組３着+１</t>
    <rPh sb="1" eb="2">
      <t>クミ</t>
    </rPh>
    <rPh sb="3" eb="4">
      <t>チャク</t>
    </rPh>
    <phoneticPr fontId="10"/>
  </si>
  <si>
    <t>２組５着+２</t>
    <rPh sb="1" eb="2">
      <t>クミ</t>
    </rPh>
    <rPh sb="3" eb="4">
      <t>チャク</t>
    </rPh>
    <phoneticPr fontId="10"/>
  </si>
  <si>
    <t>２組３着+２</t>
    <rPh sb="1" eb="2">
      <t>クミ</t>
    </rPh>
    <rPh sb="3" eb="4">
      <t>チャク</t>
    </rPh>
    <phoneticPr fontId="10"/>
  </si>
  <si>
    <t>15:10</t>
    <phoneticPr fontId="2"/>
  </si>
  <si>
    <t>２００ｍ</t>
    <phoneticPr fontId="2"/>
  </si>
  <si>
    <t>14:15</t>
    <phoneticPr fontId="2"/>
  </si>
  <si>
    <t xml:space="preserve">１００m </t>
    <phoneticPr fontId="2"/>
  </si>
  <si>
    <t>４００m</t>
    <phoneticPr fontId="13"/>
  </si>
  <si>
    <t>１１０mH</t>
    <phoneticPr fontId="13"/>
  </si>
  <si>
    <t>２ピット</t>
    <phoneticPr fontId="2"/>
  </si>
  <si>
    <t>１５００m</t>
    <phoneticPr fontId="13"/>
  </si>
  <si>
    <t>１００mH　</t>
    <phoneticPr fontId="13"/>
  </si>
  <si>
    <t>２ピット</t>
    <phoneticPr fontId="2"/>
  </si>
  <si>
    <t>２００m</t>
    <phoneticPr fontId="13"/>
  </si>
  <si>
    <t>８００m　</t>
    <phoneticPr fontId="13"/>
  </si>
  <si>
    <t>　すべての競技者が最小限３０分の時間をとれるようにしなければならない。</t>
    <phoneticPr fontId="2"/>
  </si>
  <si>
    <t>　少なくとも１０時間の間隔を開けるようにする。</t>
    <phoneticPr fontId="2"/>
  </si>
  <si>
    <t>メイン</t>
  </si>
  <si>
    <t>Ｂゾーン2ピット</t>
    <phoneticPr fontId="2"/>
  </si>
  <si>
    <t>１５００ｍ</t>
  </si>
  <si>
    <t>平成30年度北信越高等学校総合体育大会</t>
    <rPh sb="0" eb="2">
      <t>ヘイセイ</t>
    </rPh>
    <rPh sb="4" eb="6">
      <t>ネンド</t>
    </rPh>
    <rPh sb="6" eb="9">
      <t>ホクシンエツ</t>
    </rPh>
    <rPh sb="9" eb="11">
      <t>コウトウ</t>
    </rPh>
    <rPh sb="11" eb="13">
      <t>ガッコウ</t>
    </rPh>
    <rPh sb="13" eb="15">
      <t>ソウゴウ</t>
    </rPh>
    <rPh sb="15" eb="17">
      <t>タイイク</t>
    </rPh>
    <rPh sb="17" eb="19">
      <t>タイカイ</t>
    </rPh>
    <phoneticPr fontId="2"/>
  </si>
  <si>
    <t>〈男子の部〉</t>
  </si>
  <si>
    <t>種目</t>
    <rPh sb="0" eb="1">
      <t>シュ</t>
    </rPh>
    <rPh sb="1" eb="2">
      <t>メ</t>
    </rPh>
    <phoneticPr fontId="20"/>
  </si>
  <si>
    <t>１００ｍ</t>
    <phoneticPr fontId="20"/>
  </si>
  <si>
    <t>２００ｍ</t>
    <phoneticPr fontId="20"/>
  </si>
  <si>
    <t>４００ｍ</t>
    <phoneticPr fontId="20"/>
  </si>
  <si>
    <t>８００ｍ</t>
    <phoneticPr fontId="20"/>
  </si>
  <si>
    <t>１５００ｍ</t>
    <phoneticPr fontId="20"/>
  </si>
  <si>
    <t>予選 16:30(２－５＋２)</t>
    <phoneticPr fontId="20"/>
  </si>
  <si>
    <t>決勝 11:35</t>
    <phoneticPr fontId="20"/>
  </si>
  <si>
    <t>５０００ｍ</t>
    <phoneticPr fontId="20"/>
  </si>
  <si>
    <t>決勝 12:50</t>
    <phoneticPr fontId="20"/>
  </si>
  <si>
    <t>１１０ｍＨ</t>
    <phoneticPr fontId="20"/>
  </si>
  <si>
    <t>４００ｍＨ</t>
    <phoneticPr fontId="20"/>
  </si>
  <si>
    <t>３０００ｍＳＣ</t>
    <phoneticPr fontId="20"/>
  </si>
  <si>
    <t>決勝 13:00</t>
    <phoneticPr fontId="20"/>
  </si>
  <si>
    <t>５０００ｍＷ</t>
    <phoneticPr fontId="20"/>
  </si>
  <si>
    <t>決勝 10:10</t>
    <phoneticPr fontId="20"/>
  </si>
  <si>
    <t>４×１００ｍＲ</t>
    <phoneticPr fontId="20"/>
  </si>
  <si>
    <t>４×４００ｍＲ</t>
    <phoneticPr fontId="20"/>
  </si>
  <si>
    <t>走　高　跳</t>
    <rPh sb="0" eb="1">
      <t>ハシ</t>
    </rPh>
    <rPh sb="2" eb="3">
      <t>コウ</t>
    </rPh>
    <rPh sb="4" eb="5">
      <t>チョウ</t>
    </rPh>
    <phoneticPr fontId="20"/>
  </si>
  <si>
    <t>棒　高　跳</t>
    <rPh sb="0" eb="1">
      <t>ボウ</t>
    </rPh>
    <rPh sb="2" eb="3">
      <t>コウ</t>
    </rPh>
    <rPh sb="4" eb="5">
      <t>チョウ</t>
    </rPh>
    <phoneticPr fontId="20"/>
  </si>
  <si>
    <t>走　幅　跳</t>
    <rPh sb="0" eb="1">
      <t>ハシ</t>
    </rPh>
    <rPh sb="2" eb="3">
      <t>ハバ</t>
    </rPh>
    <rPh sb="4" eb="5">
      <t>ト</t>
    </rPh>
    <phoneticPr fontId="20"/>
  </si>
  <si>
    <t>三　段　跳</t>
    <rPh sb="0" eb="1">
      <t>サン</t>
    </rPh>
    <rPh sb="2" eb="3">
      <t>ダン</t>
    </rPh>
    <rPh sb="4" eb="5">
      <t>ト</t>
    </rPh>
    <phoneticPr fontId="20"/>
  </si>
  <si>
    <t>砲　丸　投</t>
    <rPh sb="0" eb="1">
      <t>ホウ</t>
    </rPh>
    <rPh sb="2" eb="3">
      <t>マル</t>
    </rPh>
    <rPh sb="4" eb="5">
      <t>ナ</t>
    </rPh>
    <phoneticPr fontId="20"/>
  </si>
  <si>
    <t>円　盤　投</t>
    <rPh sb="0" eb="1">
      <t>エン</t>
    </rPh>
    <rPh sb="2" eb="3">
      <t>バン</t>
    </rPh>
    <rPh sb="4" eb="5">
      <t>ナ</t>
    </rPh>
    <phoneticPr fontId="20"/>
  </si>
  <si>
    <t>ハンマー投</t>
    <rPh sb="4" eb="5">
      <t>ナ</t>
    </rPh>
    <phoneticPr fontId="20"/>
  </si>
  <si>
    <t>決勝 14:00</t>
    <phoneticPr fontId="20"/>
  </si>
  <si>
    <t>や　り　投</t>
    <rPh sb="4" eb="5">
      <t>ナ</t>
    </rPh>
    <phoneticPr fontId="20"/>
  </si>
  <si>
    <t>八種競技</t>
    <rPh sb="0" eb="2">
      <t>ハッシュ</t>
    </rPh>
    <rPh sb="2" eb="4">
      <t>キョウギ</t>
    </rPh>
    <phoneticPr fontId="20"/>
  </si>
  <si>
    <t>〈女子の部〉</t>
    <rPh sb="1" eb="3">
      <t>ジョシ</t>
    </rPh>
    <rPh sb="4" eb="5">
      <t>ブ</t>
    </rPh>
    <phoneticPr fontId="20"/>
  </si>
  <si>
    <t>種目</t>
    <rPh sb="0" eb="2">
      <t>シュモク</t>
    </rPh>
    <phoneticPr fontId="20"/>
  </si>
  <si>
    <t>１００ｍ</t>
  </si>
  <si>
    <t>２００ｍ</t>
  </si>
  <si>
    <t xml:space="preserve">
決勝 11:50</t>
    <phoneticPr fontId="20"/>
  </si>
  <si>
    <t>８００ｍ</t>
  </si>
  <si>
    <t>予選 16:10(２－５＋２)</t>
    <phoneticPr fontId="20"/>
  </si>
  <si>
    <t>決勝 11:25</t>
    <phoneticPr fontId="20"/>
  </si>
  <si>
    <t>３０００m</t>
    <phoneticPr fontId="20"/>
  </si>
  <si>
    <t>１００ｍＨ</t>
    <phoneticPr fontId="20"/>
  </si>
  <si>
    <t>４００ｍＨ</t>
  </si>
  <si>
    <t>５０００ｍＷ</t>
  </si>
  <si>
    <t>４×１００ｍＲ</t>
  </si>
  <si>
    <t>４×４００ｍＲ</t>
  </si>
  <si>
    <t>走　幅　跳</t>
    <rPh sb="0" eb="1">
      <t>ハシ</t>
    </rPh>
    <rPh sb="2" eb="3">
      <t>ハバ</t>
    </rPh>
    <rPh sb="4" eb="5">
      <t>チョウ</t>
    </rPh>
    <phoneticPr fontId="20"/>
  </si>
  <si>
    <t>決勝 15:10</t>
    <phoneticPr fontId="20"/>
  </si>
  <si>
    <t>七種競技</t>
    <rPh sb="0" eb="2">
      <t>ナナシュ</t>
    </rPh>
    <rPh sb="2" eb="4">
      <t>キョウギ</t>
    </rPh>
    <phoneticPr fontId="20"/>
  </si>
  <si>
    <t>12:05</t>
    <phoneticPr fontId="2"/>
  </si>
  <si>
    <t>9:45</t>
    <phoneticPr fontId="2"/>
  </si>
  <si>
    <t>10:15</t>
    <phoneticPr fontId="2"/>
  </si>
  <si>
    <t>12:10</t>
    <phoneticPr fontId="2"/>
  </si>
  <si>
    <t>12:25</t>
    <phoneticPr fontId="2"/>
  </si>
  <si>
    <t>予選 11:45(５－３＋１)
準決 13:30(２－３＋２)
決勝 15:00</t>
    <phoneticPr fontId="20"/>
  </si>
  <si>
    <t>予選 11:15(５－３＋１)
準決 12:30(２－３＋２)
決勝 13:50</t>
    <phoneticPr fontId="20"/>
  </si>
  <si>
    <t xml:space="preserve">
決勝 12:00</t>
    <phoneticPr fontId="20"/>
  </si>
  <si>
    <t>決勝 13:30</t>
    <phoneticPr fontId="20"/>
  </si>
  <si>
    <t>予選 10:55(５－３＋１)
準決 12:40(２－３＋２)
決勝 14:00</t>
    <phoneticPr fontId="20"/>
  </si>
  <si>
    <t>準決 12:30(２－３＋２)
決勝 14:30</t>
    <phoneticPr fontId="20"/>
  </si>
  <si>
    <t>予選15:15(２－５＋２)</t>
    <phoneticPr fontId="20"/>
  </si>
  <si>
    <t>予選 14:20(５－３＋１)</t>
    <phoneticPr fontId="20"/>
  </si>
  <si>
    <t>予選 16:40(５－３＋１)</t>
    <phoneticPr fontId="20"/>
  </si>
  <si>
    <t>決勝  10:15</t>
    <phoneticPr fontId="20"/>
  </si>
  <si>
    <t>決勝 10:00</t>
    <phoneticPr fontId="20"/>
  </si>
  <si>
    <t>決勝 14:15</t>
    <phoneticPr fontId="20"/>
  </si>
  <si>
    <t>決勝 12:25</t>
    <phoneticPr fontId="20"/>
  </si>
  <si>
    <t>決勝  9:30</t>
    <phoneticPr fontId="20"/>
  </si>
  <si>
    <t>決勝 12:05</t>
    <phoneticPr fontId="20"/>
  </si>
  <si>
    <t>決勝 14:35</t>
    <phoneticPr fontId="20"/>
  </si>
  <si>
    <t>八種１００ｍ  9:30
八種走幅跳   10:45
八種砲丸投   13:30
八種４００ｍ 15:50</t>
    <phoneticPr fontId="20"/>
  </si>
  <si>
    <t>予選 11:20(５－３＋１)
準決 13:15(２－３＋２)
決勝 14:50</t>
    <phoneticPr fontId="20"/>
  </si>
  <si>
    <t>予選 10:50(５－３＋１)
準決 12:10(２－３＋２)
決勝 13:40</t>
    <phoneticPr fontId="20"/>
  </si>
  <si>
    <t>決勝 13:20</t>
    <phoneticPr fontId="20"/>
  </si>
  <si>
    <t>決勝 11:40</t>
    <phoneticPr fontId="20"/>
  </si>
  <si>
    <t>予選 10:25(５－３＋１)
準決 12:20(２－３＋２)
決勝 13:50</t>
    <phoneticPr fontId="20"/>
  </si>
  <si>
    <t>予選 14:40(５－３＋１)</t>
    <phoneticPr fontId="20"/>
  </si>
  <si>
    <t>準決 12:15(２－３＋２)
決勝 14:20</t>
    <phoneticPr fontId="20"/>
  </si>
  <si>
    <t>決勝 13:00</t>
    <phoneticPr fontId="20"/>
  </si>
  <si>
    <t>予選 13:50(５－３＋１)</t>
    <phoneticPr fontId="20"/>
  </si>
  <si>
    <t>予選 16:00(５－３＋１)</t>
    <phoneticPr fontId="20"/>
  </si>
  <si>
    <t>決勝 12:10</t>
    <phoneticPr fontId="20"/>
  </si>
  <si>
    <t>決勝 14:15</t>
    <phoneticPr fontId="20"/>
  </si>
  <si>
    <t>決勝 14:50</t>
    <phoneticPr fontId="20"/>
  </si>
  <si>
    <t>決勝 15:20</t>
    <phoneticPr fontId="20"/>
  </si>
  <si>
    <t>決勝  9:20</t>
    <phoneticPr fontId="20"/>
  </si>
  <si>
    <t>決勝 13:10</t>
    <phoneticPr fontId="20"/>
  </si>
  <si>
    <t>七種１００ｍＨ 9:20
七種走高跳    10:40
七種砲丸投    14:45
七種２００ｍ  17:20</t>
    <phoneticPr fontId="20"/>
  </si>
  <si>
    <t>七種走幅跳    9:45
七種やり投   12:10
七種８００ｍ 14:00</t>
    <phoneticPr fontId="20"/>
  </si>
  <si>
    <t>予選 15:25(５－３＋１)
準決17:20(２－３＋２)</t>
    <phoneticPr fontId="20"/>
  </si>
  <si>
    <t>予選 10:45(５－３＋１)
準決14:00(２－３＋２)</t>
    <phoneticPr fontId="20"/>
  </si>
  <si>
    <t>準決 10:05(２－３＋２)
決勝 16:25</t>
    <phoneticPr fontId="20"/>
  </si>
  <si>
    <t>準決 9:50(２－３＋２)
決勝 14:30</t>
    <phoneticPr fontId="20"/>
  </si>
  <si>
    <t>予選 14:55(５－３＋１)
準決17:00(２－３＋２)</t>
    <phoneticPr fontId="20"/>
  </si>
  <si>
    <t>準決  9:50(２－３＋２)
決勝 16:15</t>
    <phoneticPr fontId="20"/>
  </si>
  <si>
    <t>準決 9:30(２－３＋２)
決勝 14:20</t>
    <phoneticPr fontId="20"/>
  </si>
  <si>
    <t>第57回北信越高等学校陸上競技対校選手権大会 競技日程Ⅱ</t>
    <rPh sb="0" eb="1">
      <t>ダイ</t>
    </rPh>
    <rPh sb="3" eb="4">
      <t>カイ</t>
    </rPh>
    <rPh sb="4" eb="7">
      <t>ホクシンエツ</t>
    </rPh>
    <rPh sb="7" eb="9">
      <t>コウトウ</t>
    </rPh>
    <rPh sb="9" eb="11">
      <t>ガッコウ</t>
    </rPh>
    <rPh sb="11" eb="13">
      <t>リクジョウ</t>
    </rPh>
    <rPh sb="13" eb="15">
      <t>キョウギ</t>
    </rPh>
    <rPh sb="15" eb="17">
      <t>タイコウ</t>
    </rPh>
    <rPh sb="17" eb="20">
      <t>センシュケン</t>
    </rPh>
    <rPh sb="20" eb="22">
      <t>タイカイ</t>
    </rPh>
    <rPh sb="23" eb="25">
      <t>キョウギ</t>
    </rPh>
    <rPh sb="25" eb="27">
      <t>ニッテイ</t>
    </rPh>
    <phoneticPr fontId="2"/>
  </si>
  <si>
    <t>予選 15:15(５－３＋１)</t>
    <phoneticPr fontId="20"/>
  </si>
  <si>
    <t>八種１１０ｍＨ  9:40
八種やり投     11:40
八種走高跳     14:10
八種１５００ｍ 17:35</t>
    <phoneticPr fontId="20"/>
  </si>
  <si>
    <t>予選 10:10(５－３＋１)
準決13:45(２－３＋２)</t>
    <phoneticPr fontId="20"/>
  </si>
  <si>
    <t>第57回北信越高等学校陸上競技対校選手権大会</t>
    <phoneticPr fontId="2"/>
  </si>
  <si>
    <t>第1日目（6/14）</t>
    <rPh sb="0" eb="1">
      <t>ダイ</t>
    </rPh>
    <rPh sb="2" eb="3">
      <t>ヒ</t>
    </rPh>
    <rPh sb="3" eb="4">
      <t>メ</t>
    </rPh>
    <phoneticPr fontId="20"/>
  </si>
  <si>
    <t>第2日目（6/15）</t>
    <rPh sb="0" eb="1">
      <t>ダイ</t>
    </rPh>
    <rPh sb="2" eb="3">
      <t>ヒ</t>
    </rPh>
    <rPh sb="3" eb="4">
      <t>メ</t>
    </rPh>
    <phoneticPr fontId="20"/>
  </si>
  <si>
    <t>第3日目（6/16）</t>
    <rPh sb="0" eb="1">
      <t>ダイ</t>
    </rPh>
    <rPh sb="2" eb="3">
      <t>ヒ</t>
    </rPh>
    <rPh sb="3" eb="4">
      <t>メ</t>
    </rPh>
    <phoneticPr fontId="20"/>
  </si>
  <si>
    <t>第4日目（6/17）</t>
    <rPh sb="0" eb="1">
      <t>ダイ</t>
    </rPh>
    <rPh sb="2" eb="3">
      <t>ヒ</t>
    </rPh>
    <rPh sb="3" eb="4">
      <t>メ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</si>
</sst>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h:mm;@"/>
    <numFmt numFmtId="177" formatCode="##&quot;:&quot;##"/>
    <numFmt numFmtId="178" formatCode="hh:mm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.5"/>
      <name val="ＭＳ 明朝"/>
      <family val="1"/>
      <charset val="128"/>
    </font>
    <font>
      <sz val="12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uble">
        <color indexed="8"/>
      </bottom>
      <diagonal/>
    </border>
    <border>
      <left style="thin">
        <color indexed="8"/>
      </left>
      <right/>
      <top style="double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8"/>
      </bottom>
      <diagonal/>
    </border>
    <border>
      <left style="double">
        <color indexed="64"/>
      </left>
      <right style="thin">
        <color indexed="8"/>
      </right>
      <top style="double">
        <color indexed="64"/>
      </top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4" fillId="0" borderId="0"/>
  </cellStyleXfs>
  <cellXfs count="296">
    <xf numFmtId="0" fontId="0" fillId="0" borderId="0" xfId="0"/>
    <xf numFmtId="0" fontId="7" fillId="0" borderId="0" xfId="4" applyFont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2" xfId="4" applyFont="1" applyFill="1" applyBorder="1" applyAlignment="1">
      <alignment vertical="center"/>
    </xf>
    <xf numFmtId="0" fontId="8" fillId="0" borderId="0" xfId="4" applyFont="1" applyFill="1" applyAlignment="1">
      <alignment vertical="center"/>
    </xf>
    <xf numFmtId="0" fontId="9" fillId="0" borderId="0" xfId="4" applyFont="1" applyFill="1" applyAlignment="1">
      <alignment horizontal="center" vertical="center"/>
    </xf>
    <xf numFmtId="0" fontId="4" fillId="0" borderId="3" xfId="4" applyNumberFormat="1" applyFont="1" applyFill="1" applyBorder="1" applyAlignment="1">
      <alignment horizontal="center" vertical="center" shrinkToFit="1"/>
    </xf>
    <xf numFmtId="0" fontId="4" fillId="0" borderId="4" xfId="4" applyNumberFormat="1" applyFont="1" applyFill="1" applyBorder="1" applyAlignment="1">
      <alignment horizontal="center" vertical="center" shrinkToFit="1"/>
    </xf>
    <xf numFmtId="0" fontId="4" fillId="0" borderId="5" xfId="4" applyNumberFormat="1" applyFont="1" applyFill="1" applyBorder="1" applyAlignment="1">
      <alignment horizontal="center" vertical="center" shrinkToFit="1"/>
    </xf>
    <xf numFmtId="0" fontId="4" fillId="0" borderId="4" xfId="4" applyFont="1" applyFill="1" applyBorder="1" applyAlignment="1">
      <alignment horizontal="center" vertical="center" shrinkToFit="1"/>
    </xf>
    <xf numFmtId="0" fontId="4" fillId="0" borderId="7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vertical="center"/>
    </xf>
    <xf numFmtId="49" fontId="7" fillId="0" borderId="0" xfId="4" applyNumberFormat="1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 shrinkToFit="1"/>
    </xf>
    <xf numFmtId="0" fontId="4" fillId="0" borderId="10" xfId="4" applyFont="1" applyFill="1" applyBorder="1" applyAlignment="1">
      <alignment horizontal="center" vertical="center"/>
    </xf>
    <xf numFmtId="0" fontId="4" fillId="0" borderId="11" xfId="4" applyFont="1" applyFill="1" applyBorder="1" applyAlignment="1">
      <alignment horizontal="center" vertical="center"/>
    </xf>
    <xf numFmtId="0" fontId="4" fillId="0" borderId="12" xfId="4" applyFont="1" applyFill="1" applyBorder="1" applyAlignment="1">
      <alignment horizontal="center" vertical="center"/>
    </xf>
    <xf numFmtId="0" fontId="7" fillId="0" borderId="4" xfId="4" applyNumberFormat="1" applyFont="1" applyFill="1" applyBorder="1" applyAlignment="1">
      <alignment horizontal="center" vertical="center" shrinkToFit="1"/>
    </xf>
    <xf numFmtId="0" fontId="7" fillId="0" borderId="5" xfId="4" applyNumberFormat="1" applyFont="1" applyFill="1" applyBorder="1" applyAlignment="1">
      <alignment horizontal="center" vertical="center" shrinkToFit="1"/>
    </xf>
    <xf numFmtId="0" fontId="7" fillId="0" borderId="4" xfId="4" applyFont="1" applyFill="1" applyBorder="1" applyAlignment="1">
      <alignment horizontal="center" vertical="center" shrinkToFit="1"/>
    </xf>
    <xf numFmtId="0" fontId="7" fillId="0" borderId="13" xfId="4" applyNumberFormat="1" applyFont="1" applyFill="1" applyBorder="1" applyAlignment="1">
      <alignment horizontal="center" vertical="center" shrinkToFit="1"/>
    </xf>
    <xf numFmtId="0" fontId="4" fillId="0" borderId="14" xfId="4" applyFont="1" applyFill="1" applyBorder="1" applyAlignment="1">
      <alignment horizontal="center" vertical="center"/>
    </xf>
    <xf numFmtId="0" fontId="5" fillId="0" borderId="0" xfId="4" applyFont="1" applyFill="1" applyAlignment="1">
      <alignment vertical="center"/>
    </xf>
    <xf numFmtId="0" fontId="7" fillId="0" borderId="0" xfId="4" applyFont="1" applyFill="1" applyAlignment="1">
      <alignment horizontal="center" vertical="center"/>
    </xf>
    <xf numFmtId="177" fontId="7" fillId="0" borderId="0" xfId="4" applyNumberFormat="1" applyFont="1" applyFill="1" applyAlignment="1">
      <alignment vertical="center"/>
    </xf>
    <xf numFmtId="176" fontId="3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4" fillId="0" borderId="15" xfId="4" applyFont="1" applyFill="1" applyBorder="1" applyAlignment="1">
      <alignment horizontal="center" vertical="center" shrinkToFit="1"/>
    </xf>
    <xf numFmtId="0" fontId="4" fillId="0" borderId="0" xfId="4" applyFont="1" applyFill="1" applyBorder="1" applyAlignment="1">
      <alignment vertical="center"/>
    </xf>
    <xf numFmtId="0" fontId="4" fillId="0" borderId="15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shrinkToFit="1"/>
    </xf>
    <xf numFmtId="0" fontId="8" fillId="0" borderId="0" xfId="4" applyFont="1" applyAlignment="1">
      <alignment vertical="center"/>
    </xf>
    <xf numFmtId="0" fontId="4" fillId="0" borderId="19" xfId="4" applyNumberFormat="1" applyFont="1" applyFill="1" applyBorder="1" applyAlignment="1">
      <alignment horizontal="center" vertical="center" shrinkToFit="1"/>
    </xf>
    <xf numFmtId="0" fontId="3" fillId="0" borderId="0" xfId="4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 vertical="center" shrinkToFit="1"/>
    </xf>
    <xf numFmtId="176" fontId="4" fillId="0" borderId="20" xfId="4" applyNumberFormat="1" applyFont="1" applyFill="1" applyBorder="1" applyAlignment="1">
      <alignment horizontal="center" vertical="center"/>
    </xf>
    <xf numFmtId="0" fontId="4" fillId="0" borderId="22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4" fillId="0" borderId="24" xfId="4" applyFont="1" applyFill="1" applyBorder="1" applyAlignment="1">
      <alignment horizontal="center" vertical="center"/>
    </xf>
    <xf numFmtId="0" fontId="4" fillId="0" borderId="25" xfId="4" applyFont="1" applyFill="1" applyBorder="1" applyAlignment="1">
      <alignment horizontal="center" vertical="center"/>
    </xf>
    <xf numFmtId="0" fontId="4" fillId="0" borderId="22" xfId="4" applyFont="1" applyFill="1" applyBorder="1" applyAlignment="1">
      <alignment horizontal="center" vertical="center" wrapText="1"/>
    </xf>
    <xf numFmtId="0" fontId="4" fillId="0" borderId="22" xfId="4" applyFont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 shrinkToFit="1"/>
    </xf>
    <xf numFmtId="0" fontId="4" fillId="0" borderId="2" xfId="4" applyFont="1" applyFill="1" applyBorder="1" applyAlignment="1">
      <alignment horizontal="center" vertical="center"/>
    </xf>
    <xf numFmtId="0" fontId="4" fillId="0" borderId="26" xfId="4" applyFont="1" applyFill="1" applyBorder="1" applyAlignment="1">
      <alignment vertical="center"/>
    </xf>
    <xf numFmtId="0" fontId="4" fillId="0" borderId="17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27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28" xfId="4" applyNumberFormat="1" applyFont="1" applyFill="1" applyBorder="1" applyAlignment="1">
      <alignment horizontal="center" vertical="center" shrinkToFit="1"/>
    </xf>
    <xf numFmtId="176" fontId="8" fillId="0" borderId="12" xfId="4" applyNumberFormat="1" applyFont="1" applyFill="1" applyBorder="1" applyAlignment="1">
      <alignment horizontal="center" vertical="center"/>
    </xf>
    <xf numFmtId="176" fontId="8" fillId="0" borderId="29" xfId="4" applyNumberFormat="1" applyFont="1" applyFill="1" applyBorder="1" applyAlignment="1">
      <alignment horizontal="center" vertical="center"/>
    </xf>
    <xf numFmtId="176" fontId="8" fillId="0" borderId="20" xfId="4" applyNumberFormat="1" applyFont="1" applyBorder="1" applyAlignment="1">
      <alignment horizontal="center" vertical="center"/>
    </xf>
    <xf numFmtId="176" fontId="8" fillId="0" borderId="32" xfId="4" applyNumberFormat="1" applyFont="1" applyBorder="1" applyAlignment="1">
      <alignment horizontal="center" vertical="center"/>
    </xf>
    <xf numFmtId="176" fontId="8" fillId="0" borderId="25" xfId="4" applyNumberFormat="1" applyFont="1" applyFill="1" applyBorder="1" applyAlignment="1">
      <alignment horizontal="center" vertical="center"/>
    </xf>
    <xf numFmtId="176" fontId="8" fillId="0" borderId="1" xfId="4" applyNumberFormat="1" applyFont="1" applyFill="1" applyBorder="1" applyAlignment="1">
      <alignment horizontal="center" vertical="center"/>
    </xf>
    <xf numFmtId="176" fontId="8" fillId="0" borderId="32" xfId="4" applyNumberFormat="1" applyFont="1" applyFill="1" applyBorder="1" applyAlignment="1">
      <alignment horizontal="center" vertical="center"/>
    </xf>
    <xf numFmtId="176" fontId="8" fillId="0" borderId="0" xfId="4" applyNumberFormat="1" applyFont="1" applyFill="1" applyBorder="1" applyAlignment="1">
      <alignment horizontal="center" vertical="center"/>
    </xf>
    <xf numFmtId="176" fontId="8" fillId="0" borderId="33" xfId="4" applyNumberFormat="1" applyFont="1" applyFill="1" applyBorder="1" applyAlignment="1">
      <alignment horizontal="center" vertical="center"/>
    </xf>
    <xf numFmtId="176" fontId="8" fillId="0" borderId="34" xfId="4" applyNumberFormat="1" applyFont="1" applyBorder="1" applyAlignment="1">
      <alignment horizontal="center" vertical="center"/>
    </xf>
    <xf numFmtId="176" fontId="8" fillId="0" borderId="35" xfId="4" applyNumberFormat="1" applyFont="1" applyBorder="1" applyAlignment="1">
      <alignment horizontal="center" vertical="center"/>
    </xf>
    <xf numFmtId="49" fontId="8" fillId="0" borderId="1" xfId="4" applyNumberFormat="1" applyFont="1" applyBorder="1" applyAlignment="1">
      <alignment horizontal="center" vertical="center"/>
    </xf>
    <xf numFmtId="176" fontId="8" fillId="0" borderId="38" xfId="4" applyNumberFormat="1" applyFont="1" applyFill="1" applyBorder="1" applyAlignment="1">
      <alignment horizontal="center" vertical="center"/>
    </xf>
    <xf numFmtId="176" fontId="8" fillId="0" borderId="20" xfId="4" applyNumberFormat="1" applyFont="1" applyFill="1" applyBorder="1" applyAlignment="1">
      <alignment horizontal="center" vertical="center"/>
    </xf>
    <xf numFmtId="176" fontId="8" fillId="0" borderId="30" xfId="4" applyNumberFormat="1" applyFont="1" applyFill="1" applyBorder="1" applyAlignment="1">
      <alignment horizontal="center" vertical="center"/>
    </xf>
    <xf numFmtId="176" fontId="8" fillId="0" borderId="31" xfId="4" applyNumberFormat="1" applyFont="1" applyFill="1" applyBorder="1" applyAlignment="1">
      <alignment horizontal="center" vertical="center"/>
    </xf>
    <xf numFmtId="176" fontId="8" fillId="0" borderId="34" xfId="4" applyNumberFormat="1" applyFont="1" applyFill="1" applyBorder="1" applyAlignment="1">
      <alignment horizontal="center" vertical="center"/>
    </xf>
    <xf numFmtId="176" fontId="8" fillId="0" borderId="37" xfId="4" applyNumberFormat="1" applyFont="1" applyFill="1" applyBorder="1" applyAlignment="1">
      <alignment horizontal="center" vertical="center"/>
    </xf>
    <xf numFmtId="176" fontId="8" fillId="0" borderId="36" xfId="4" applyNumberFormat="1" applyFont="1" applyFill="1" applyBorder="1" applyAlignment="1">
      <alignment horizontal="center" vertical="center"/>
    </xf>
    <xf numFmtId="176" fontId="8" fillId="0" borderId="35" xfId="4" applyNumberFormat="1" applyFont="1" applyFill="1" applyBorder="1" applyAlignment="1">
      <alignment horizontal="center" vertical="center"/>
    </xf>
    <xf numFmtId="0" fontId="4" fillId="0" borderId="39" xfId="4" applyFont="1" applyFill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176" fontId="4" fillId="0" borderId="37" xfId="4" applyNumberFormat="1" applyFont="1" applyFill="1" applyBorder="1" applyAlignment="1">
      <alignment horizontal="center" vertical="center"/>
    </xf>
    <xf numFmtId="176" fontId="4" fillId="0" borderId="1" xfId="4" applyNumberFormat="1" applyFont="1" applyFill="1" applyBorder="1" applyAlignment="1">
      <alignment horizontal="center" vertical="center"/>
    </xf>
    <xf numFmtId="0" fontId="4" fillId="0" borderId="18" xfId="4" applyFont="1" applyFill="1" applyBorder="1" applyAlignment="1">
      <alignment horizontal="center" vertical="center"/>
    </xf>
    <xf numFmtId="0" fontId="1" fillId="0" borderId="0" xfId="3">
      <alignment vertical="center"/>
    </xf>
    <xf numFmtId="0" fontId="1" fillId="0" borderId="40" xfId="3" applyBorder="1">
      <alignment vertical="center"/>
    </xf>
    <xf numFmtId="0" fontId="1" fillId="0" borderId="41" xfId="3" applyBorder="1">
      <alignment vertical="center"/>
    </xf>
    <xf numFmtId="0" fontId="1" fillId="0" borderId="42" xfId="3" applyBorder="1">
      <alignment vertical="center"/>
    </xf>
    <xf numFmtId="0" fontId="1" fillId="0" borderId="43" xfId="3" applyBorder="1">
      <alignment vertical="center"/>
    </xf>
    <xf numFmtId="0" fontId="1" fillId="0" borderId="0" xfId="3" applyBorder="1">
      <alignment vertical="center"/>
    </xf>
    <xf numFmtId="0" fontId="12" fillId="0" borderId="44" xfId="3" applyFont="1" applyBorder="1">
      <alignment vertical="center"/>
    </xf>
    <xf numFmtId="0" fontId="3" fillId="0" borderId="0" xfId="8" applyFont="1"/>
    <xf numFmtId="20" fontId="3" fillId="0" borderId="45" xfId="8" applyNumberFormat="1" applyFont="1" applyBorder="1" applyAlignment="1" applyProtection="1">
      <alignment vertical="center"/>
    </xf>
    <xf numFmtId="1" fontId="3" fillId="0" borderId="46" xfId="8" applyNumberFormat="1" applyFont="1" applyBorder="1" applyAlignment="1" applyProtection="1">
      <alignment horizontal="center" vertical="center"/>
    </xf>
    <xf numFmtId="0" fontId="3" fillId="0" borderId="46" xfId="8" applyFont="1" applyBorder="1" applyAlignment="1">
      <alignment vertical="center"/>
    </xf>
    <xf numFmtId="0" fontId="3" fillId="0" borderId="46" xfId="8" applyFont="1" applyBorder="1" applyAlignment="1" applyProtection="1">
      <alignment horizontal="center" vertical="center"/>
    </xf>
    <xf numFmtId="0" fontId="3" fillId="0" borderId="46" xfId="8" applyFont="1" applyBorder="1" applyAlignment="1" applyProtection="1">
      <alignment vertical="center"/>
    </xf>
    <xf numFmtId="20" fontId="8" fillId="0" borderId="46" xfId="8" applyNumberFormat="1" applyFont="1" applyBorder="1" applyAlignment="1" applyProtection="1">
      <alignment vertical="center"/>
    </xf>
    <xf numFmtId="178" fontId="8" fillId="0" borderId="46" xfId="8" applyNumberFormat="1" applyFont="1" applyBorder="1" applyAlignment="1" applyProtection="1">
      <alignment vertical="center"/>
    </xf>
    <xf numFmtId="0" fontId="3" fillId="0" borderId="47" xfId="8" applyFont="1" applyBorder="1" applyAlignment="1" applyProtection="1">
      <alignment vertical="center"/>
    </xf>
    <xf numFmtId="20" fontId="3" fillId="0" borderId="0" xfId="8" applyNumberFormat="1" applyFont="1" applyBorder="1" applyAlignment="1" applyProtection="1">
      <alignment vertical="center"/>
    </xf>
    <xf numFmtId="1" fontId="3" fillId="0" borderId="0" xfId="8" applyNumberFormat="1" applyFont="1" applyBorder="1" applyAlignment="1" applyProtection="1">
      <alignment horizontal="center" vertical="center"/>
    </xf>
    <xf numFmtId="0" fontId="3" fillId="0" borderId="0" xfId="8" applyFont="1" applyBorder="1" applyAlignment="1">
      <alignment vertical="center"/>
    </xf>
    <xf numFmtId="0" fontId="3" fillId="0" borderId="0" xfId="8" applyFont="1" applyBorder="1" applyAlignment="1" applyProtection="1">
      <alignment horizontal="center" vertical="center"/>
    </xf>
    <xf numFmtId="0" fontId="3" fillId="0" borderId="0" xfId="8" applyFont="1" applyBorder="1" applyAlignment="1" applyProtection="1">
      <alignment vertical="center"/>
    </xf>
    <xf numFmtId="20" fontId="8" fillId="0" borderId="0" xfId="8" applyNumberFormat="1" applyFont="1" applyBorder="1" applyAlignment="1" applyProtection="1">
      <alignment vertical="center"/>
    </xf>
    <xf numFmtId="178" fontId="8" fillId="0" borderId="0" xfId="8" applyNumberFormat="1" applyFont="1" applyBorder="1" applyAlignment="1" applyProtection="1">
      <alignment vertical="center"/>
    </xf>
    <xf numFmtId="20" fontId="3" fillId="0" borderId="48" xfId="8" applyNumberFormat="1" applyFont="1" applyBorder="1" applyAlignment="1" applyProtection="1">
      <alignment vertical="center"/>
    </xf>
    <xf numFmtId="1" fontId="3" fillId="0" borderId="48" xfId="8" applyNumberFormat="1" applyFont="1" applyBorder="1" applyAlignment="1" applyProtection="1">
      <alignment horizontal="center" vertical="center"/>
    </xf>
    <xf numFmtId="0" fontId="3" fillId="0" borderId="48" xfId="8" applyFont="1" applyBorder="1" applyAlignment="1">
      <alignment vertical="center"/>
    </xf>
    <xf numFmtId="0" fontId="3" fillId="0" borderId="48" xfId="8" applyFont="1" applyBorder="1" applyAlignment="1" applyProtection="1">
      <alignment horizontal="center" vertical="center"/>
    </xf>
    <xf numFmtId="0" fontId="3" fillId="0" borderId="48" xfId="8" applyFont="1" applyBorder="1" applyAlignment="1" applyProtection="1">
      <alignment vertical="center"/>
    </xf>
    <xf numFmtId="20" fontId="8" fillId="0" borderId="48" xfId="8" applyNumberFormat="1" applyFont="1" applyBorder="1" applyAlignment="1" applyProtection="1">
      <alignment vertical="center"/>
    </xf>
    <xf numFmtId="178" fontId="8" fillId="0" borderId="48" xfId="8" applyNumberFormat="1" applyFont="1" applyBorder="1" applyAlignment="1" applyProtection="1">
      <alignment vertical="center"/>
    </xf>
    <xf numFmtId="0" fontId="17" fillId="0" borderId="50" xfId="8" applyFont="1" applyBorder="1" applyAlignment="1">
      <alignment vertical="center"/>
    </xf>
    <xf numFmtId="0" fontId="17" fillId="0" borderId="51" xfId="8" applyFont="1" applyBorder="1" applyAlignment="1">
      <alignment vertical="center"/>
    </xf>
    <xf numFmtId="0" fontId="16" fillId="0" borderId="51" xfId="8" applyFont="1" applyBorder="1" applyAlignment="1" applyProtection="1">
      <alignment horizontal="center" vertical="center"/>
    </xf>
    <xf numFmtId="176" fontId="18" fillId="0" borderId="53" xfId="8" applyNumberFormat="1" applyFont="1" applyBorder="1" applyAlignment="1" applyProtection="1">
      <alignment vertical="center"/>
    </xf>
    <xf numFmtId="176" fontId="18" fillId="0" borderId="54" xfId="8" applyNumberFormat="1" applyFont="1" applyBorder="1" applyAlignment="1" applyProtection="1">
      <alignment vertical="center"/>
    </xf>
    <xf numFmtId="176" fontId="18" fillId="0" borderId="52" xfId="8" applyNumberFormat="1" applyFont="1" applyBorder="1" applyAlignment="1" applyProtection="1">
      <alignment vertical="center"/>
    </xf>
    <xf numFmtId="0" fontId="17" fillId="0" borderId="49" xfId="8" applyFont="1" applyBorder="1" applyAlignment="1" applyProtection="1">
      <alignment vertical="center"/>
    </xf>
    <xf numFmtId="0" fontId="17" fillId="0" borderId="56" xfId="8" applyFont="1" applyBorder="1" applyAlignment="1">
      <alignment vertical="center"/>
    </xf>
    <xf numFmtId="0" fontId="17" fillId="0" borderId="57" xfId="8" applyFont="1" applyBorder="1" applyAlignment="1">
      <alignment vertical="center"/>
    </xf>
    <xf numFmtId="0" fontId="16" fillId="0" borderId="57" xfId="8" applyFont="1" applyBorder="1" applyAlignment="1" applyProtection="1">
      <alignment horizontal="center" vertical="center"/>
    </xf>
    <xf numFmtId="176" fontId="18" fillId="0" borderId="59" xfId="8" applyNumberFormat="1" applyFont="1" applyBorder="1" applyAlignment="1" applyProtection="1">
      <alignment vertical="center"/>
    </xf>
    <xf numFmtId="176" fontId="18" fillId="0" borderId="60" xfId="8" applyNumberFormat="1" applyFont="1" applyBorder="1" applyAlignment="1" applyProtection="1">
      <alignment vertical="center"/>
    </xf>
    <xf numFmtId="176" fontId="18" fillId="0" borderId="58" xfId="8" applyNumberFormat="1" applyFont="1" applyBorder="1" applyAlignment="1" applyProtection="1">
      <alignment vertical="center"/>
    </xf>
    <xf numFmtId="0" fontId="17" fillId="0" borderId="55" xfId="8" applyFont="1" applyBorder="1" applyAlignment="1" applyProtection="1">
      <alignment vertical="center"/>
    </xf>
    <xf numFmtId="0" fontId="17" fillId="0" borderId="62" xfId="8" applyFont="1" applyBorder="1" applyAlignment="1">
      <alignment vertical="center"/>
    </xf>
    <xf numFmtId="0" fontId="17" fillId="0" borderId="63" xfId="8" applyFont="1" applyBorder="1" applyAlignment="1">
      <alignment vertical="center"/>
    </xf>
    <xf numFmtId="0" fontId="16" fillId="0" borderId="63" xfId="8" applyFont="1" applyBorder="1" applyAlignment="1" applyProtection="1">
      <alignment horizontal="center" vertical="center"/>
    </xf>
    <xf numFmtId="176" fontId="18" fillId="0" borderId="65" xfId="8" applyNumberFormat="1" applyFont="1" applyBorder="1" applyAlignment="1" applyProtection="1">
      <alignment vertical="center"/>
    </xf>
    <xf numFmtId="176" fontId="18" fillId="0" borderId="64" xfId="8" applyNumberFormat="1" applyFont="1" applyBorder="1" applyAlignment="1" applyProtection="1">
      <alignment vertical="center"/>
    </xf>
    <xf numFmtId="0" fontId="17" fillId="0" borderId="61" xfId="8" applyFont="1" applyBorder="1" applyAlignment="1" applyProtection="1">
      <alignment vertical="center"/>
    </xf>
    <xf numFmtId="0" fontId="17" fillId="0" borderId="67" xfId="8" applyFont="1" applyBorder="1" applyAlignment="1">
      <alignment vertical="center"/>
    </xf>
    <xf numFmtId="0" fontId="17" fillId="0" borderId="68" xfId="8" applyFont="1" applyBorder="1" applyAlignment="1">
      <alignment vertical="center"/>
    </xf>
    <xf numFmtId="0" fontId="16" fillId="0" borderId="68" xfId="8" applyFont="1" applyBorder="1" applyAlignment="1" applyProtection="1">
      <alignment horizontal="center" vertical="center"/>
    </xf>
    <xf numFmtId="176" fontId="18" fillId="0" borderId="70" xfId="8" applyNumberFormat="1" applyFont="1" applyBorder="1" applyAlignment="1" applyProtection="1">
      <alignment vertical="center"/>
    </xf>
    <xf numFmtId="176" fontId="18" fillId="0" borderId="71" xfId="8" applyNumberFormat="1" applyFont="1" applyBorder="1" applyAlignment="1" applyProtection="1">
      <alignment vertical="center"/>
    </xf>
    <xf numFmtId="176" fontId="18" fillId="0" borderId="69" xfId="8" applyNumberFormat="1" applyFont="1" applyBorder="1" applyAlignment="1" applyProtection="1">
      <alignment vertical="center"/>
    </xf>
    <xf numFmtId="0" fontId="17" fillId="0" borderId="66" xfId="8" applyFont="1" applyBorder="1" applyAlignment="1" applyProtection="1">
      <alignment vertical="center"/>
    </xf>
    <xf numFmtId="176" fontId="18" fillId="0" borderId="72" xfId="8" applyNumberFormat="1" applyFont="1" applyBorder="1" applyAlignment="1" applyProtection="1">
      <alignment vertical="center"/>
    </xf>
    <xf numFmtId="0" fontId="17" fillId="0" borderId="73" xfId="8" applyFont="1" applyBorder="1" applyAlignment="1" applyProtection="1">
      <alignment vertical="center"/>
    </xf>
    <xf numFmtId="20" fontId="18" fillId="0" borderId="74" xfId="8" applyNumberFormat="1" applyFont="1" applyBorder="1" applyAlignment="1" applyProtection="1">
      <alignment vertical="center"/>
    </xf>
    <xf numFmtId="1" fontId="16" fillId="0" borderId="74" xfId="8" applyNumberFormat="1" applyFont="1" applyBorder="1" applyAlignment="1" applyProtection="1">
      <alignment horizontal="center" vertical="center"/>
    </xf>
    <xf numFmtId="0" fontId="17" fillId="0" borderId="74" xfId="8" applyFont="1" applyBorder="1" applyAlignment="1">
      <alignment vertical="center"/>
    </xf>
    <xf numFmtId="0" fontId="16" fillId="0" borderId="74" xfId="8" applyFont="1" applyBorder="1" applyAlignment="1" applyProtection="1">
      <alignment horizontal="center" vertical="center"/>
    </xf>
    <xf numFmtId="0" fontId="16" fillId="0" borderId="74" xfId="8" applyFont="1" applyBorder="1" applyAlignment="1" applyProtection="1">
      <alignment vertical="center"/>
    </xf>
    <xf numFmtId="176" fontId="18" fillId="0" borderId="74" xfId="8" applyNumberFormat="1" applyFont="1" applyBorder="1" applyAlignment="1" applyProtection="1">
      <alignment vertical="center"/>
    </xf>
    <xf numFmtId="0" fontId="18" fillId="0" borderId="0" xfId="8" applyFont="1" applyAlignment="1" applyProtection="1">
      <alignment vertical="center"/>
    </xf>
    <xf numFmtId="20" fontId="18" fillId="0" borderId="75" xfId="8" applyNumberFormat="1" applyFont="1" applyBorder="1" applyAlignment="1" applyProtection="1">
      <alignment vertical="center"/>
    </xf>
    <xf numFmtId="1" fontId="16" fillId="0" borderId="75" xfId="8" applyNumberFormat="1" applyFont="1" applyBorder="1" applyAlignment="1" applyProtection="1">
      <alignment horizontal="center" vertical="center"/>
    </xf>
    <xf numFmtId="0" fontId="17" fillId="0" borderId="75" xfId="8" applyFont="1" applyBorder="1" applyAlignment="1">
      <alignment vertical="center"/>
    </xf>
    <xf numFmtId="0" fontId="16" fillId="0" borderId="75" xfId="8" applyFont="1" applyBorder="1" applyAlignment="1" applyProtection="1">
      <alignment horizontal="center" vertical="center"/>
    </xf>
    <xf numFmtId="0" fontId="16" fillId="0" borderId="75" xfId="8" applyFont="1" applyBorder="1" applyAlignment="1" applyProtection="1">
      <alignment vertical="center"/>
    </xf>
    <xf numFmtId="176" fontId="18" fillId="0" borderId="75" xfId="8" applyNumberFormat="1" applyFont="1" applyBorder="1" applyAlignment="1" applyProtection="1">
      <alignment vertical="center"/>
    </xf>
    <xf numFmtId="0" fontId="17" fillId="0" borderId="75" xfId="8" applyFont="1" applyBorder="1" applyAlignment="1" applyProtection="1">
      <alignment vertical="center"/>
    </xf>
    <xf numFmtId="176" fontId="18" fillId="0" borderId="50" xfId="8" applyNumberFormat="1" applyFont="1" applyBorder="1" applyAlignment="1" applyProtection="1">
      <alignment vertical="center"/>
    </xf>
    <xf numFmtId="0" fontId="17" fillId="0" borderId="56" xfId="8" applyFont="1" applyBorder="1"/>
    <xf numFmtId="0" fontId="17" fillId="0" borderId="0" xfId="8" applyFont="1"/>
    <xf numFmtId="20" fontId="17" fillId="0" borderId="77" xfId="8" applyNumberFormat="1" applyFont="1" applyBorder="1" applyAlignment="1" applyProtection="1">
      <alignment horizontal="center" vertical="center"/>
    </xf>
    <xf numFmtId="1" fontId="17" fillId="0" borderId="78" xfId="3" applyNumberFormat="1" applyFont="1" applyBorder="1" applyAlignment="1" applyProtection="1">
      <alignment horizontal="center" vertical="center" shrinkToFit="1"/>
    </xf>
    <xf numFmtId="0" fontId="17" fillId="0" borderId="79" xfId="3" applyFont="1" applyBorder="1" applyAlignment="1" applyProtection="1">
      <alignment horizontal="center" vertical="center" shrinkToFit="1"/>
    </xf>
    <xf numFmtId="0" fontId="17" fillId="0" borderId="80" xfId="3" applyFont="1" applyBorder="1" applyAlignment="1" applyProtection="1">
      <alignment horizontal="center" vertical="center" shrinkToFit="1"/>
    </xf>
    <xf numFmtId="0" fontId="17" fillId="0" borderId="81" xfId="3" applyFont="1" applyBorder="1" applyAlignment="1" applyProtection="1">
      <alignment horizontal="center" vertical="center" shrinkToFit="1"/>
    </xf>
    <xf numFmtId="0" fontId="17" fillId="0" borderId="82" xfId="3" applyFont="1" applyBorder="1" applyAlignment="1" applyProtection="1">
      <alignment horizontal="center" vertical="center" shrinkToFit="1"/>
    </xf>
    <xf numFmtId="20" fontId="17" fillId="0" borderId="0" xfId="8" applyNumberFormat="1" applyFont="1" applyAlignment="1" applyProtection="1">
      <alignment vertical="center"/>
    </xf>
    <xf numFmtId="1" fontId="17" fillId="0" borderId="0" xfId="8" applyNumberFormat="1" applyFont="1" applyAlignment="1" applyProtection="1">
      <alignment vertical="center"/>
    </xf>
    <xf numFmtId="0" fontId="17" fillId="0" borderId="0" xfId="8" applyFont="1" applyAlignment="1">
      <alignment vertical="center"/>
    </xf>
    <xf numFmtId="0" fontId="17" fillId="0" borderId="0" xfId="8" applyFont="1" applyAlignment="1" applyProtection="1">
      <alignment vertical="center"/>
    </xf>
    <xf numFmtId="0" fontId="16" fillId="0" borderId="0" xfId="8" applyFont="1" applyAlignment="1" applyProtection="1">
      <alignment vertical="center"/>
    </xf>
    <xf numFmtId="20" fontId="3" fillId="0" borderId="0" xfId="8" applyNumberFormat="1" applyFont="1" applyAlignment="1" applyProtection="1">
      <alignment vertical="center"/>
    </xf>
    <xf numFmtId="1" fontId="3" fillId="0" borderId="0" xfId="8" applyNumberFormat="1" applyFont="1" applyAlignment="1" applyProtection="1">
      <alignment vertical="center"/>
    </xf>
    <xf numFmtId="0" fontId="3" fillId="0" borderId="0" xfId="8" applyFont="1" applyAlignment="1">
      <alignment vertical="center"/>
    </xf>
    <xf numFmtId="0" fontId="3" fillId="0" borderId="0" xfId="8" applyFont="1" applyAlignment="1" applyProtection="1">
      <alignment vertical="center"/>
    </xf>
    <xf numFmtId="0" fontId="4" fillId="0" borderId="83" xfId="4" applyFont="1" applyFill="1" applyBorder="1" applyAlignment="1">
      <alignment horizontal="center" vertical="center"/>
    </xf>
    <xf numFmtId="0" fontId="4" fillId="0" borderId="26" xfId="4" applyFont="1" applyFill="1" applyBorder="1" applyAlignment="1">
      <alignment horizontal="center" vertical="center"/>
    </xf>
    <xf numFmtId="0" fontId="17" fillId="0" borderId="84" xfId="3" applyFont="1" applyBorder="1" applyAlignment="1" applyProtection="1">
      <alignment horizontal="center" vertical="center" shrinkToFit="1"/>
    </xf>
    <xf numFmtId="176" fontId="18" fillId="0" borderId="56" xfId="8" applyNumberFormat="1" applyFont="1" applyBorder="1" applyAlignment="1" applyProtection="1">
      <alignment vertical="center"/>
    </xf>
    <xf numFmtId="176" fontId="18" fillId="0" borderId="67" xfId="8" applyNumberFormat="1" applyFont="1" applyBorder="1" applyAlignment="1" applyProtection="1">
      <alignment vertical="center"/>
    </xf>
    <xf numFmtId="176" fontId="18" fillId="0" borderId="62" xfId="8" applyNumberFormat="1" applyFont="1" applyBorder="1" applyAlignment="1" applyProtection="1">
      <alignment vertical="center"/>
    </xf>
    <xf numFmtId="20" fontId="3" fillId="0" borderId="0" xfId="8" applyNumberFormat="1" applyFont="1" applyAlignment="1">
      <alignment horizontal="center" vertical="center"/>
    </xf>
    <xf numFmtId="0" fontId="3" fillId="0" borderId="0" xfId="8" applyFont="1" applyAlignment="1">
      <alignment horizontal="center" vertical="center" shrinkToFit="1"/>
    </xf>
    <xf numFmtId="176" fontId="18" fillId="0" borderId="85" xfId="8" applyNumberFormat="1" applyFont="1" applyBorder="1" applyAlignment="1" applyProtection="1">
      <alignment vertical="center"/>
    </xf>
    <xf numFmtId="176" fontId="4" fillId="0" borderId="35" xfId="4" applyNumberFormat="1" applyFont="1" applyFill="1" applyBorder="1" applyAlignment="1">
      <alignment horizontal="center" vertical="center"/>
    </xf>
    <xf numFmtId="0" fontId="4" fillId="0" borderId="86" xfId="4" applyFont="1" applyFill="1" applyBorder="1" applyAlignment="1">
      <alignment horizontal="center" vertical="center"/>
    </xf>
    <xf numFmtId="20" fontId="1" fillId="0" borderId="0" xfId="4" applyNumberFormat="1" applyFont="1" applyFill="1" applyBorder="1" applyAlignment="1">
      <alignment horizontal="center" vertical="center"/>
    </xf>
    <xf numFmtId="20" fontId="18" fillId="0" borderId="87" xfId="8" applyNumberFormat="1" applyFont="1" applyBorder="1" applyAlignment="1" applyProtection="1">
      <alignment vertical="center"/>
    </xf>
    <xf numFmtId="176" fontId="18" fillId="0" borderId="87" xfId="8" applyNumberFormat="1" applyFont="1" applyBorder="1" applyAlignment="1" applyProtection="1">
      <alignment vertical="center"/>
    </xf>
    <xf numFmtId="176" fontId="18" fillId="0" borderId="88" xfId="8" applyNumberFormat="1" applyFont="1" applyBorder="1" applyAlignment="1" applyProtection="1">
      <alignment vertical="center"/>
    </xf>
    <xf numFmtId="176" fontId="18" fillId="0" borderId="89" xfId="8" applyNumberFormat="1" applyFont="1" applyBorder="1" applyAlignment="1" applyProtection="1">
      <alignment vertical="center"/>
    </xf>
    <xf numFmtId="176" fontId="18" fillId="0" borderId="90" xfId="8" applyNumberFormat="1" applyFont="1" applyBorder="1" applyAlignment="1" applyProtection="1">
      <alignment vertical="center"/>
    </xf>
    <xf numFmtId="176" fontId="18" fillId="0" borderId="91" xfId="8" applyNumberFormat="1" applyFont="1" applyBorder="1" applyAlignment="1" applyProtection="1">
      <alignment vertical="center"/>
    </xf>
    <xf numFmtId="20" fontId="17" fillId="0" borderId="78" xfId="8" applyNumberFormat="1" applyFont="1" applyBorder="1" applyAlignment="1" applyProtection="1">
      <alignment horizontal="center" vertical="center"/>
    </xf>
    <xf numFmtId="20" fontId="18" fillId="0" borderId="90" xfId="8" applyNumberFormat="1" applyFont="1" applyBorder="1" applyAlignment="1" applyProtection="1">
      <alignment vertical="center"/>
    </xf>
    <xf numFmtId="20" fontId="18" fillId="0" borderId="76" xfId="8" applyNumberFormat="1" applyFont="1" applyBorder="1" applyAlignment="1" applyProtection="1">
      <alignment vertical="center"/>
    </xf>
    <xf numFmtId="20" fontId="18" fillId="0" borderId="88" xfId="8" applyNumberFormat="1" applyFont="1" applyBorder="1" applyAlignment="1" applyProtection="1">
      <alignment vertical="center"/>
    </xf>
    <xf numFmtId="20" fontId="18" fillId="0" borderId="92" xfId="8" applyNumberFormat="1" applyFont="1" applyBorder="1" applyAlignment="1" applyProtection="1">
      <alignment vertical="center"/>
    </xf>
    <xf numFmtId="0" fontId="4" fillId="0" borderId="95" xfId="4" applyFont="1" applyFill="1" applyBorder="1" applyAlignment="1">
      <alignment horizontal="center" vertical="center"/>
    </xf>
    <xf numFmtId="176" fontId="8" fillId="0" borderId="96" xfId="4" applyNumberFormat="1" applyFont="1" applyFill="1" applyBorder="1" applyAlignment="1">
      <alignment horizontal="center" vertical="center"/>
    </xf>
    <xf numFmtId="176" fontId="8" fillId="0" borderId="97" xfId="4" applyNumberFormat="1" applyFont="1" applyFill="1" applyBorder="1" applyAlignment="1">
      <alignment horizontal="center" vertical="center"/>
    </xf>
    <xf numFmtId="0" fontId="4" fillId="0" borderId="94" xfId="4" applyFont="1" applyFill="1" applyBorder="1" applyAlignment="1">
      <alignment horizontal="center" vertical="center"/>
    </xf>
    <xf numFmtId="0" fontId="4" fillId="0" borderId="99" xfId="4" applyFont="1" applyFill="1" applyBorder="1" applyAlignment="1">
      <alignment horizontal="center" vertical="center"/>
    </xf>
    <xf numFmtId="176" fontId="8" fillId="0" borderId="100" xfId="4" applyNumberFormat="1" applyFont="1" applyFill="1" applyBorder="1" applyAlignment="1">
      <alignment horizontal="center" vertical="center"/>
    </xf>
    <xf numFmtId="176" fontId="8" fillId="0" borderId="101" xfId="4" applyNumberFormat="1" applyFont="1" applyFill="1" applyBorder="1" applyAlignment="1">
      <alignment horizontal="center" vertical="center"/>
    </xf>
    <xf numFmtId="0" fontId="4" fillId="0" borderId="95" xfId="0" applyFont="1" applyFill="1" applyBorder="1" applyAlignment="1">
      <alignment horizontal="center" vertical="center"/>
    </xf>
    <xf numFmtId="0" fontId="4" fillId="0" borderId="96" xfId="4" applyNumberFormat="1" applyFont="1" applyFill="1" applyBorder="1" applyAlignment="1">
      <alignment horizontal="center" vertical="center" shrinkToFit="1"/>
    </xf>
    <xf numFmtId="0" fontId="4" fillId="0" borderId="105" xfId="4" applyFont="1" applyFill="1" applyBorder="1" applyAlignment="1">
      <alignment horizontal="center" vertical="center"/>
    </xf>
    <xf numFmtId="0" fontId="4" fillId="0" borderId="98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4" fillId="0" borderId="106" xfId="4" applyFont="1" applyFill="1" applyBorder="1" applyAlignment="1">
      <alignment horizontal="center" vertical="center"/>
    </xf>
    <xf numFmtId="0" fontId="4" fillId="0" borderId="7" xfId="4" applyNumberFormat="1" applyFont="1" applyFill="1" applyBorder="1" applyAlignment="1">
      <alignment horizontal="center" vertical="center" shrinkToFit="1"/>
    </xf>
    <xf numFmtId="0" fontId="4" fillId="0" borderId="104" xfId="4" applyFont="1" applyFill="1" applyBorder="1" applyAlignment="1">
      <alignment horizontal="center" vertical="center"/>
    </xf>
    <xf numFmtId="0" fontId="9" fillId="0" borderId="102" xfId="4" applyFont="1" applyFill="1" applyBorder="1" applyAlignment="1">
      <alignment horizontal="center" vertical="center"/>
    </xf>
    <xf numFmtId="0" fontId="4" fillId="0" borderId="93" xfId="4" applyFont="1" applyFill="1" applyBorder="1" applyAlignment="1">
      <alignment horizontal="center" vertical="center"/>
    </xf>
    <xf numFmtId="0" fontId="4" fillId="0" borderId="22" xfId="4" applyFont="1" applyFill="1" applyBorder="1" applyAlignment="1">
      <alignment horizontal="center" vertical="center" shrinkToFit="1"/>
    </xf>
    <xf numFmtId="0" fontId="19" fillId="0" borderId="0" xfId="1" applyFont="1" applyAlignment="1">
      <alignment vertical="center"/>
    </xf>
    <xf numFmtId="0" fontId="19" fillId="0" borderId="0" xfId="1" applyFont="1" applyBorder="1" applyAlignment="1">
      <alignment vertical="center" shrinkToFit="1"/>
    </xf>
    <xf numFmtId="0" fontId="21" fillId="0" borderId="119" xfId="0" applyFont="1" applyFill="1" applyBorder="1" applyAlignment="1">
      <alignment vertical="top" wrapText="1"/>
    </xf>
    <xf numFmtId="0" fontId="21" fillId="0" borderId="118" xfId="0" applyFont="1" applyBorder="1" applyAlignment="1">
      <alignment horizontal="left" vertical="top" wrapText="1"/>
    </xf>
    <xf numFmtId="0" fontId="21" fillId="0" borderId="118" xfId="0" applyFont="1" applyFill="1" applyBorder="1" applyAlignment="1">
      <alignment horizontal="left" vertical="top" wrapText="1"/>
    </xf>
    <xf numFmtId="0" fontId="21" fillId="0" borderId="118" xfId="0" applyFont="1" applyFill="1" applyBorder="1" applyAlignment="1">
      <alignment horizontal="left" vertical="center" wrapText="1"/>
    </xf>
    <xf numFmtId="0" fontId="21" fillId="0" borderId="119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117" xfId="0" applyFont="1" applyFill="1" applyBorder="1" applyAlignment="1">
      <alignment horizontal="center" vertical="center"/>
    </xf>
    <xf numFmtId="0" fontId="21" fillId="0" borderId="118" xfId="0" applyFont="1" applyFill="1" applyBorder="1" applyAlignment="1">
      <alignment horizontal="center" vertical="center"/>
    </xf>
    <xf numFmtId="0" fontId="21" fillId="0" borderId="119" xfId="0" applyFont="1" applyFill="1" applyBorder="1" applyAlignment="1">
      <alignment vertical="center"/>
    </xf>
    <xf numFmtId="0" fontId="21" fillId="0" borderId="117" xfId="0" applyFont="1" applyFill="1" applyBorder="1" applyAlignment="1">
      <alignment horizontal="right" vertical="center"/>
    </xf>
    <xf numFmtId="20" fontId="21" fillId="0" borderId="119" xfId="0" applyNumberFormat="1" applyFont="1" applyFill="1" applyBorder="1" applyAlignment="1">
      <alignment vertical="top" wrapText="1"/>
    </xf>
    <xf numFmtId="0" fontId="7" fillId="0" borderId="0" xfId="4" applyFont="1" applyFill="1" applyAlignment="1">
      <alignment horizontal="left" vertical="center"/>
    </xf>
    <xf numFmtId="176" fontId="8" fillId="2" borderId="0" xfId="4" applyNumberFormat="1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 vertical="center" wrapText="1"/>
    </xf>
    <xf numFmtId="0" fontId="4" fillId="0" borderId="103" xfId="4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vertical="center"/>
    </xf>
    <xf numFmtId="176" fontId="8" fillId="0" borderId="22" xfId="4" applyNumberFormat="1" applyFont="1" applyFill="1" applyBorder="1" applyAlignment="1">
      <alignment horizontal="center" vertical="center"/>
    </xf>
    <xf numFmtId="176" fontId="8" fillId="0" borderId="8" xfId="4" applyNumberFormat="1" applyFont="1" applyFill="1" applyBorder="1" applyAlignment="1">
      <alignment horizontal="center" vertical="center"/>
    </xf>
    <xf numFmtId="176" fontId="8" fillId="0" borderId="94" xfId="4" applyNumberFormat="1" applyFont="1" applyFill="1" applyBorder="1" applyAlignment="1">
      <alignment horizontal="center" vertical="center"/>
    </xf>
    <xf numFmtId="0" fontId="1" fillId="0" borderId="98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6" applyFont="1" applyFill="1"/>
    <xf numFmtId="0" fontId="1" fillId="0" borderId="1" xfId="0" applyFont="1" applyBorder="1" applyAlignment="1">
      <alignment vertical="center"/>
    </xf>
    <xf numFmtId="176" fontId="8" fillId="0" borderId="2" xfId="4" applyNumberFormat="1" applyFont="1" applyFill="1" applyBorder="1" applyAlignment="1">
      <alignment horizontal="center" vertical="center"/>
    </xf>
    <xf numFmtId="0" fontId="1" fillId="0" borderId="0" xfId="7" applyFont="1" applyFill="1"/>
    <xf numFmtId="0" fontId="1" fillId="0" borderId="0" xfId="6" applyFont="1" applyFill="1" applyAlignment="1">
      <alignment horizontal="center" vertical="center"/>
    </xf>
    <xf numFmtId="176" fontId="8" fillId="0" borderId="105" xfId="4" applyNumberFormat="1" applyFont="1" applyFill="1" applyBorder="1" applyAlignment="1">
      <alignment horizontal="center" vertical="center"/>
    </xf>
    <xf numFmtId="20" fontId="1" fillId="0" borderId="0" xfId="6" applyNumberFormat="1" applyFont="1" applyFill="1" applyAlignment="1">
      <alignment horizontal="center" vertical="center"/>
    </xf>
    <xf numFmtId="176" fontId="1" fillId="0" borderId="0" xfId="6" applyNumberFormat="1" applyFont="1" applyFill="1" applyAlignment="1">
      <alignment horizontal="center" vertical="center"/>
    </xf>
    <xf numFmtId="0" fontId="7" fillId="0" borderId="0" xfId="4" applyFont="1" applyFill="1" applyAlignment="1">
      <alignment vertical="center"/>
    </xf>
    <xf numFmtId="0" fontId="7" fillId="0" borderId="0" xfId="4" applyNumberFormat="1" applyFont="1" applyFill="1" applyAlignment="1">
      <alignment vertical="center"/>
    </xf>
    <xf numFmtId="0" fontId="4" fillId="0" borderId="13" xfId="4" applyNumberFormat="1" applyFont="1" applyFill="1" applyBorder="1" applyAlignment="1">
      <alignment horizontal="center" vertical="center" shrinkToFit="1"/>
    </xf>
    <xf numFmtId="49" fontId="8" fillId="0" borderId="8" xfId="4" applyNumberFormat="1" applyFont="1" applyFill="1" applyBorder="1" applyAlignment="1">
      <alignment horizontal="center" vertical="center"/>
    </xf>
    <xf numFmtId="177" fontId="7" fillId="0" borderId="0" xfId="4" applyNumberFormat="1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 wrapText="1"/>
    </xf>
    <xf numFmtId="0" fontId="1" fillId="0" borderId="0" xfId="5" applyFont="1" applyFill="1"/>
    <xf numFmtId="20" fontId="8" fillId="0" borderId="12" xfId="0" applyNumberFormat="1" applyFont="1" applyFill="1" applyBorder="1" applyAlignment="1">
      <alignment horizontal="center" vertical="center"/>
    </xf>
    <xf numFmtId="0" fontId="1" fillId="0" borderId="0" xfId="5" applyFont="1" applyFill="1" applyBorder="1"/>
    <xf numFmtId="0" fontId="4" fillId="0" borderId="106" xfId="4" applyFont="1" applyFill="1" applyBorder="1" applyAlignment="1">
      <alignment vertical="center"/>
    </xf>
    <xf numFmtId="0" fontId="4" fillId="0" borderId="26" xfId="4" applyFont="1" applyFill="1" applyBorder="1" applyAlignment="1">
      <alignment vertical="center" wrapText="1"/>
    </xf>
    <xf numFmtId="0" fontId="4" fillId="0" borderId="104" xfId="4" applyNumberFormat="1" applyFont="1" applyFill="1" applyBorder="1" applyAlignment="1">
      <alignment horizontal="center" vertical="center" shrinkToFit="1"/>
    </xf>
    <xf numFmtId="0" fontId="4" fillId="0" borderId="105" xfId="4" applyFont="1" applyFill="1" applyBorder="1" applyAlignment="1">
      <alignment horizontal="center" vertical="center" shrinkToFit="1"/>
    </xf>
    <xf numFmtId="0" fontId="4" fillId="0" borderId="106" xfId="4" applyNumberFormat="1" applyFont="1" applyFill="1" applyBorder="1" applyAlignment="1">
      <alignment horizontal="center" vertical="center" shrinkToFit="1"/>
    </xf>
    <xf numFmtId="0" fontId="4" fillId="0" borderId="105" xfId="4" applyNumberFormat="1" applyFont="1" applyFill="1" applyBorder="1" applyAlignment="1">
      <alignment horizontal="center" vertical="center" shrinkToFit="1"/>
    </xf>
    <xf numFmtId="0" fontId="4" fillId="0" borderId="16" xfId="4" applyFont="1" applyFill="1" applyBorder="1" applyAlignment="1">
      <alignment horizontal="center" vertical="center"/>
    </xf>
    <xf numFmtId="0" fontId="4" fillId="0" borderId="25" xfId="4" applyFont="1" applyFill="1" applyBorder="1" applyAlignment="1">
      <alignment vertical="center"/>
    </xf>
    <xf numFmtId="0" fontId="4" fillId="0" borderId="1" xfId="4" applyFont="1" applyFill="1" applyBorder="1" applyAlignment="1">
      <alignment vertical="center"/>
    </xf>
    <xf numFmtId="0" fontId="4" fillId="0" borderId="21" xfId="4" applyFont="1" applyFill="1" applyBorder="1" applyAlignment="1">
      <alignment horizontal="center" vertical="center"/>
    </xf>
    <xf numFmtId="178" fontId="1" fillId="0" borderId="0" xfId="6" applyNumberFormat="1" applyFont="1" applyFill="1" applyAlignment="1">
      <alignment horizontal="center" vertical="center"/>
    </xf>
    <xf numFmtId="49" fontId="8" fillId="0" borderId="1" xfId="4" applyNumberFormat="1" applyFont="1" applyFill="1" applyBorder="1" applyAlignment="1">
      <alignment horizontal="center" vertical="center"/>
    </xf>
    <xf numFmtId="49" fontId="8" fillId="0" borderId="25" xfId="4" applyNumberFormat="1" applyFont="1" applyFill="1" applyBorder="1" applyAlignment="1">
      <alignment horizontal="center" vertical="center"/>
    </xf>
    <xf numFmtId="20" fontId="1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119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117" xfId="0" applyFont="1" applyBorder="1" applyAlignment="1">
      <alignment horizontal="right" vertical="center"/>
    </xf>
    <xf numFmtId="0" fontId="21" fillId="2" borderId="0" xfId="0" applyFont="1" applyFill="1" applyAlignment="1">
      <alignment vertical="center"/>
    </xf>
    <xf numFmtId="0" fontId="21" fillId="0" borderId="118" xfId="0" applyFont="1" applyBorder="1" applyAlignment="1">
      <alignment horizontal="left" vertical="center" wrapText="1"/>
    </xf>
    <xf numFmtId="0" fontId="8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19" fillId="0" borderId="0" xfId="1" applyFont="1" applyBorder="1" applyAlignment="1">
      <alignment horizontal="center" vertical="center" shrinkToFit="1"/>
    </xf>
    <xf numFmtId="0" fontId="21" fillId="0" borderId="0" xfId="0" applyFont="1" applyFill="1" applyAlignment="1">
      <alignment vertical="center"/>
    </xf>
    <xf numFmtId="0" fontId="16" fillId="0" borderId="107" xfId="8" applyFont="1" applyBorder="1" applyAlignment="1" applyProtection="1">
      <alignment horizontal="center" vertical="center"/>
    </xf>
    <xf numFmtId="0" fontId="16" fillId="0" borderId="109" xfId="8" applyFont="1" applyBorder="1" applyAlignment="1" applyProtection="1">
      <alignment horizontal="center" vertical="center"/>
    </xf>
    <xf numFmtId="0" fontId="16" fillId="0" borderId="111" xfId="8" applyFont="1" applyBorder="1" applyAlignment="1" applyProtection="1">
      <alignment horizontal="center" vertical="center"/>
    </xf>
    <xf numFmtId="1" fontId="16" fillId="0" borderId="108" xfId="8" applyNumberFormat="1" applyFont="1" applyBorder="1" applyAlignment="1" applyProtection="1">
      <alignment horizontal="center" vertical="center"/>
    </xf>
    <xf numFmtId="1" fontId="16" fillId="0" borderId="110" xfId="8" applyNumberFormat="1" applyFont="1" applyBorder="1" applyAlignment="1" applyProtection="1">
      <alignment horizontal="center" vertical="center"/>
    </xf>
    <xf numFmtId="1" fontId="16" fillId="0" borderId="116" xfId="8" applyNumberFormat="1" applyFont="1" applyBorder="1" applyAlignment="1" applyProtection="1">
      <alignment horizontal="center" vertical="center"/>
    </xf>
    <xf numFmtId="0" fontId="16" fillId="0" borderId="112" xfId="8" applyFont="1" applyBorder="1" applyAlignment="1" applyProtection="1">
      <alignment horizontal="center" vertical="center"/>
    </xf>
    <xf numFmtId="0" fontId="16" fillId="0" borderId="115" xfId="8" applyFont="1" applyBorder="1" applyAlignment="1" applyProtection="1">
      <alignment horizontal="center" vertical="center"/>
    </xf>
    <xf numFmtId="0" fontId="17" fillId="0" borderId="80" xfId="3" applyFont="1" applyBorder="1" applyAlignment="1">
      <alignment horizontal="center" vertical="center"/>
    </xf>
    <xf numFmtId="0" fontId="17" fillId="0" borderId="84" xfId="3" applyFont="1" applyBorder="1" applyAlignment="1">
      <alignment horizontal="center" vertical="center"/>
    </xf>
    <xf numFmtId="1" fontId="16" fillId="0" borderId="114" xfId="8" applyNumberFormat="1" applyFont="1" applyBorder="1" applyAlignment="1" applyProtection="1">
      <alignment horizontal="center" vertical="center"/>
    </xf>
    <xf numFmtId="0" fontId="16" fillId="0" borderId="113" xfId="8" applyFont="1" applyBorder="1" applyAlignment="1" applyProtection="1">
      <alignment horizontal="center" vertical="center"/>
    </xf>
  </cellXfs>
  <cellStyles count="9">
    <cellStyle name="標準" xfId="0" builtinId="0"/>
    <cellStyle name="標準 2" xfId="1"/>
    <cellStyle name="標準 3" xfId="2"/>
    <cellStyle name="標準 4" xfId="3"/>
    <cellStyle name="標準_07高校総体タイムデーブル" xfId="4"/>
    <cellStyle name="標準_５月３１日" xfId="5"/>
    <cellStyle name="標準_Sheet1 2" xfId="6"/>
    <cellStyle name="標準_Sheet2 2" xfId="7"/>
    <cellStyle name="標準_競技日程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482600</xdr:colOff>
      <xdr:row>28</xdr:row>
      <xdr:rowOff>177800</xdr:rowOff>
    </xdr:from>
    <xdr:to>
      <xdr:col>6</xdr:col>
      <xdr:colOff>88900</xdr:colOff>
      <xdr:row>37</xdr:row>
      <xdr:rowOff>139700</xdr:rowOff>
    </xdr:to>
    <xdr:sp macro="" textlink="">
      <xdr:nvSpPr>
        <xdr:cNvPr id="2" name="フローチャート: 論理積ゲート 1"/>
        <xdr:cNvSpPr/>
      </xdr:nvSpPr>
      <xdr:spPr>
        <a:xfrm>
          <a:off x="3149600" y="7264400"/>
          <a:ext cx="1625600" cy="1612900"/>
        </a:xfrm>
        <a:prstGeom prst="flowChartDelay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762000</xdr:colOff>
      <xdr:row>28</xdr:row>
      <xdr:rowOff>177801</xdr:rowOff>
    </xdr:from>
    <xdr:to>
      <xdr:col>4</xdr:col>
      <xdr:colOff>482600</xdr:colOff>
      <xdr:row>37</xdr:row>
      <xdr:rowOff>139701</xdr:rowOff>
    </xdr:to>
    <xdr:sp macro="" textlink="">
      <xdr:nvSpPr>
        <xdr:cNvPr id="4" name="フローチャート: 論理積ゲート 3"/>
        <xdr:cNvSpPr/>
      </xdr:nvSpPr>
      <xdr:spPr>
        <a:xfrm rot="10800000">
          <a:off x="1524000" y="7264401"/>
          <a:ext cx="1625600" cy="1612900"/>
        </a:xfrm>
        <a:prstGeom prst="flowChartDelay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482600</xdr:colOff>
      <xdr:row>27</xdr:row>
      <xdr:rowOff>165100</xdr:rowOff>
    </xdr:from>
    <xdr:to>
      <xdr:col>6</xdr:col>
      <xdr:colOff>419100</xdr:colOff>
      <xdr:row>39</xdr:row>
      <xdr:rowOff>12700</xdr:rowOff>
    </xdr:to>
    <xdr:sp macro="" textlink="">
      <xdr:nvSpPr>
        <xdr:cNvPr id="7" name="フローチャート: 論理積ゲート 6"/>
        <xdr:cNvSpPr/>
      </xdr:nvSpPr>
      <xdr:spPr>
        <a:xfrm>
          <a:off x="3149600" y="7023100"/>
          <a:ext cx="1955800" cy="2082800"/>
        </a:xfrm>
        <a:prstGeom prst="flowChartDelay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431800</xdr:colOff>
      <xdr:row>27</xdr:row>
      <xdr:rowOff>165100</xdr:rowOff>
    </xdr:from>
    <xdr:to>
      <xdr:col>4</xdr:col>
      <xdr:colOff>482600</xdr:colOff>
      <xdr:row>39</xdr:row>
      <xdr:rowOff>12700</xdr:rowOff>
    </xdr:to>
    <xdr:sp macro="" textlink="">
      <xdr:nvSpPr>
        <xdr:cNvPr id="9" name="フローチャート: 論理積ゲート 8"/>
        <xdr:cNvSpPr/>
      </xdr:nvSpPr>
      <xdr:spPr>
        <a:xfrm rot="10800000">
          <a:off x="1193800" y="7023100"/>
          <a:ext cx="1955800" cy="2082800"/>
        </a:xfrm>
        <a:prstGeom prst="flowChartDelay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304800</xdr:colOff>
      <xdr:row>28</xdr:row>
      <xdr:rowOff>190500</xdr:rowOff>
    </xdr:from>
    <xdr:to>
      <xdr:col>4</xdr:col>
      <xdr:colOff>635000</xdr:colOff>
      <xdr:row>37</xdr:row>
      <xdr:rowOff>114300</xdr:rowOff>
    </xdr:to>
    <xdr:sp macro="" textlink="">
      <xdr:nvSpPr>
        <xdr:cNvPr id="10" name="正方形/長方形 9"/>
        <xdr:cNvSpPr/>
      </xdr:nvSpPr>
      <xdr:spPr>
        <a:xfrm>
          <a:off x="2971800" y="7277100"/>
          <a:ext cx="330200" cy="1574800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381000</xdr:colOff>
      <xdr:row>37</xdr:row>
      <xdr:rowOff>165100</xdr:rowOff>
    </xdr:from>
    <xdr:to>
      <xdr:col>4</xdr:col>
      <xdr:colOff>558800</xdr:colOff>
      <xdr:row>38</xdr:row>
      <xdr:rowOff>165100</xdr:rowOff>
    </xdr:to>
    <xdr:sp macro="" textlink="">
      <xdr:nvSpPr>
        <xdr:cNvPr id="14" name="正方形/長方形 13"/>
        <xdr:cNvSpPr/>
      </xdr:nvSpPr>
      <xdr:spPr>
        <a:xfrm>
          <a:off x="3048000" y="8902700"/>
          <a:ext cx="177800" cy="177800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393700</xdr:colOff>
      <xdr:row>27</xdr:row>
      <xdr:rowOff>177800</xdr:rowOff>
    </xdr:from>
    <xdr:to>
      <xdr:col>4</xdr:col>
      <xdr:colOff>558800</xdr:colOff>
      <xdr:row>28</xdr:row>
      <xdr:rowOff>165100</xdr:rowOff>
    </xdr:to>
    <xdr:sp macro="" textlink="">
      <xdr:nvSpPr>
        <xdr:cNvPr id="16" name="正方形/長方形 15"/>
        <xdr:cNvSpPr/>
      </xdr:nvSpPr>
      <xdr:spPr>
        <a:xfrm>
          <a:off x="3060700" y="7035800"/>
          <a:ext cx="165100" cy="215900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139700</xdr:colOff>
      <xdr:row>28</xdr:row>
      <xdr:rowOff>177800</xdr:rowOff>
    </xdr:from>
    <xdr:to>
      <xdr:col>5</xdr:col>
      <xdr:colOff>139700</xdr:colOff>
      <xdr:row>37</xdr:row>
      <xdr:rowOff>139700</xdr:rowOff>
    </xdr:to>
    <xdr:cxnSp macro="">
      <xdr:nvCxnSpPr>
        <xdr:cNvPr id="18" name="直線コネクタ 17"/>
        <xdr:cNvCxnSpPr/>
      </xdr:nvCxnSpPr>
      <xdr:spPr>
        <a:xfrm>
          <a:off x="3860800" y="7264400"/>
          <a:ext cx="0" cy="161290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241300</xdr:colOff>
      <xdr:row>28</xdr:row>
      <xdr:rowOff>165100</xdr:rowOff>
    </xdr:from>
    <xdr:to>
      <xdr:col>3</xdr:col>
      <xdr:colOff>241300</xdr:colOff>
      <xdr:row>37</xdr:row>
      <xdr:rowOff>127000</xdr:rowOff>
    </xdr:to>
    <xdr:cxnSp macro="">
      <xdr:nvCxnSpPr>
        <xdr:cNvPr id="20" name="直線コネクタ 19"/>
        <xdr:cNvCxnSpPr/>
      </xdr:nvCxnSpPr>
      <xdr:spPr>
        <a:xfrm>
          <a:off x="2463800" y="7518400"/>
          <a:ext cx="0" cy="161290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76200</xdr:colOff>
      <xdr:row>39</xdr:row>
      <xdr:rowOff>88900</xdr:rowOff>
    </xdr:from>
    <xdr:to>
      <xdr:col>4</xdr:col>
      <xdr:colOff>939800</xdr:colOff>
      <xdr:row>41</xdr:row>
      <xdr:rowOff>38100</xdr:rowOff>
    </xdr:to>
    <xdr:sp macro="" textlink="">
      <xdr:nvSpPr>
        <xdr:cNvPr id="21" name="テキスト ボックス 20"/>
        <xdr:cNvSpPr txBox="1"/>
      </xdr:nvSpPr>
      <xdr:spPr>
        <a:xfrm>
          <a:off x="2743200" y="9448800"/>
          <a:ext cx="86360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ＭＳ Ｐ明朝" panose="02020600040205080304" pitchFamily="18" charset="-128"/>
              <a:ea typeface="ＭＳ Ｐ明朝" panose="02020600040205080304" pitchFamily="18" charset="-128"/>
            </a:rPr>
            <a:t>メ　イ　ン</a:t>
          </a:r>
        </a:p>
      </xdr:txBody>
    </xdr:sp>
    <xdr:clientData/>
  </xdr:twoCellAnchor>
  <xdr:twoCellAnchor>
    <xdr:from>
      <xdr:col>4</xdr:col>
      <xdr:colOff>63500</xdr:colOff>
      <xdr:row>26</xdr:row>
      <xdr:rowOff>76200</xdr:rowOff>
    </xdr:from>
    <xdr:to>
      <xdr:col>4</xdr:col>
      <xdr:colOff>965200</xdr:colOff>
      <xdr:row>27</xdr:row>
      <xdr:rowOff>127000</xdr:rowOff>
    </xdr:to>
    <xdr:sp macro="" textlink="">
      <xdr:nvSpPr>
        <xdr:cNvPr id="23" name="テキスト ボックス 22"/>
        <xdr:cNvSpPr txBox="1"/>
      </xdr:nvSpPr>
      <xdr:spPr>
        <a:xfrm>
          <a:off x="2730500" y="6972300"/>
          <a:ext cx="901700" cy="2794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ＭＳ Ｐ明朝" panose="02020600040205080304" pitchFamily="18" charset="-128"/>
              <a:ea typeface="ＭＳ Ｐ明朝" panose="02020600040205080304" pitchFamily="18" charset="-128"/>
            </a:rPr>
            <a:t>バ　ッ　ク</a:t>
          </a:r>
        </a:p>
      </xdr:txBody>
    </xdr:sp>
    <xdr:clientData/>
  </xdr:twoCellAnchor>
  <xdr:twoCellAnchor>
    <xdr:from>
      <xdr:col>5</xdr:col>
      <xdr:colOff>76200</xdr:colOff>
      <xdr:row>32</xdr:row>
      <xdr:rowOff>76200</xdr:rowOff>
    </xdr:from>
    <xdr:to>
      <xdr:col>6</xdr:col>
      <xdr:colOff>88900</xdr:colOff>
      <xdr:row>34</xdr:row>
      <xdr:rowOff>38100</xdr:rowOff>
    </xdr:to>
    <xdr:sp macro="" textlink="">
      <xdr:nvSpPr>
        <xdr:cNvPr id="25" name="テキスト ボックス 24"/>
        <xdr:cNvSpPr txBox="1"/>
      </xdr:nvSpPr>
      <xdr:spPr>
        <a:xfrm>
          <a:off x="3797300" y="8458200"/>
          <a:ext cx="977900" cy="3175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ＭＳ Ｐ明朝" panose="02020600040205080304" pitchFamily="18" charset="-128"/>
              <a:ea typeface="ＭＳ Ｐ明朝" panose="02020600040205080304" pitchFamily="18" charset="-128"/>
            </a:rPr>
            <a:t>Ａ ゾ ー</a:t>
          </a:r>
          <a:r>
            <a:rPr kumimoji="1" lang="ja-JP" altLang="en-US" sz="1200" baseline="0">
              <a:latin typeface="ＭＳ Ｐ明朝" panose="02020600040205080304" pitchFamily="18" charset="-128"/>
              <a:ea typeface="ＭＳ Ｐ明朝" panose="02020600040205080304" pitchFamily="18" charset="-128"/>
            </a:rPr>
            <a:t> </a:t>
          </a:r>
          <a:r>
            <a:rPr kumimoji="1" lang="ja-JP" altLang="en-US" sz="1200">
              <a:latin typeface="ＭＳ Ｐ明朝" panose="02020600040205080304" pitchFamily="18" charset="-128"/>
              <a:ea typeface="ＭＳ Ｐ明朝" panose="02020600040205080304" pitchFamily="18" charset="-128"/>
            </a:rPr>
            <a:t>ン</a:t>
          </a:r>
        </a:p>
      </xdr:txBody>
    </xdr:sp>
    <xdr:clientData/>
  </xdr:twoCellAnchor>
  <xdr:twoCellAnchor>
    <xdr:from>
      <xdr:col>2</xdr:col>
      <xdr:colOff>812800</xdr:colOff>
      <xdr:row>32</xdr:row>
      <xdr:rowOff>76200</xdr:rowOff>
    </xdr:from>
    <xdr:to>
      <xdr:col>3</xdr:col>
      <xdr:colOff>292100</xdr:colOff>
      <xdr:row>34</xdr:row>
      <xdr:rowOff>38100</xdr:rowOff>
    </xdr:to>
    <xdr:sp macro="" textlink="">
      <xdr:nvSpPr>
        <xdr:cNvPr id="27" name="テキスト ボックス 26"/>
        <xdr:cNvSpPr txBox="1"/>
      </xdr:nvSpPr>
      <xdr:spPr>
        <a:xfrm>
          <a:off x="1574800" y="8191500"/>
          <a:ext cx="939800" cy="3175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ＭＳ Ｐ明朝" panose="02020600040205080304" pitchFamily="18" charset="-128"/>
              <a:ea typeface="ＭＳ Ｐ明朝" panose="02020600040205080304" pitchFamily="18" charset="-128"/>
            </a:rPr>
            <a:t>Ｂ ゾ ー</a:t>
          </a:r>
          <a:r>
            <a:rPr kumimoji="1" lang="ja-JP" altLang="en-US" sz="1200" baseline="0">
              <a:latin typeface="ＭＳ Ｐ明朝" panose="02020600040205080304" pitchFamily="18" charset="-128"/>
              <a:ea typeface="ＭＳ Ｐ明朝" panose="02020600040205080304" pitchFamily="18" charset="-128"/>
            </a:rPr>
            <a:t> </a:t>
          </a:r>
          <a:r>
            <a:rPr kumimoji="1" lang="ja-JP" altLang="en-US" sz="1200">
              <a:latin typeface="ＭＳ Ｐ明朝" panose="02020600040205080304" pitchFamily="18" charset="-128"/>
              <a:ea typeface="ＭＳ Ｐ明朝" panose="02020600040205080304" pitchFamily="18" charset="-128"/>
            </a:rPr>
            <a:t>ン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view="pageBreakPreview" zoomScale="75" zoomScaleNormal="75" zoomScaleSheetLayoutView="75" workbookViewId="0">
      <selection activeCell="A3" sqref="A3:H3"/>
    </sheetView>
  </sheetViews>
  <sheetFormatPr defaultRowHeight="13.5" x14ac:dyDescent="0.15"/>
  <cols>
    <col min="1" max="2" width="5" style="232" customWidth="1"/>
    <col min="3" max="3" width="19.125" style="232" customWidth="1"/>
    <col min="4" max="4" width="5.875" style="232" customWidth="1"/>
    <col min="5" max="5" width="13.75" style="232" customWidth="1"/>
    <col min="6" max="8" width="12.625" style="232" customWidth="1"/>
    <col min="9" max="9" width="3.125" style="232" customWidth="1"/>
    <col min="10" max="16384" width="9" style="232"/>
  </cols>
  <sheetData>
    <row r="1" spans="1:9" ht="21" customHeight="1" x14ac:dyDescent="0.15">
      <c r="A1" s="277" t="s">
        <v>96</v>
      </c>
      <c r="B1" s="277"/>
      <c r="C1" s="277"/>
      <c r="D1" s="277"/>
      <c r="E1" s="277"/>
      <c r="F1" s="277"/>
      <c r="G1" s="277"/>
      <c r="H1" s="277"/>
      <c r="I1" s="38"/>
    </row>
    <row r="2" spans="1:9" ht="21" customHeight="1" x14ac:dyDescent="0.15">
      <c r="A2" s="277" t="s">
        <v>223</v>
      </c>
      <c r="B2" s="277"/>
      <c r="C2" s="277"/>
      <c r="D2" s="277"/>
      <c r="E2" s="277"/>
      <c r="F2" s="277"/>
      <c r="G2" s="277"/>
      <c r="H2" s="277"/>
      <c r="I2" s="38"/>
    </row>
    <row r="3" spans="1:9" ht="21" customHeight="1" x14ac:dyDescent="0.15">
      <c r="A3" s="278" t="s">
        <v>3</v>
      </c>
      <c r="B3" s="278"/>
      <c r="C3" s="278"/>
      <c r="D3" s="278"/>
      <c r="E3" s="278"/>
      <c r="F3" s="278"/>
      <c r="G3" s="278"/>
      <c r="H3" s="278"/>
      <c r="I3" s="228"/>
    </row>
    <row r="4" spans="1:9" ht="24" x14ac:dyDescent="0.15">
      <c r="A4" s="279" t="s">
        <v>97</v>
      </c>
      <c r="B4" s="279"/>
      <c r="C4" s="279"/>
      <c r="D4" s="279"/>
      <c r="E4" s="279"/>
      <c r="F4" s="279"/>
      <c r="G4" s="279"/>
      <c r="H4" s="279"/>
      <c r="I4" s="229"/>
    </row>
    <row r="5" spans="1:9" ht="20.25" customHeight="1" x14ac:dyDescent="0.15">
      <c r="A5" s="229"/>
      <c r="B5" s="229"/>
      <c r="C5" s="229"/>
      <c r="D5" s="229"/>
      <c r="E5" s="229"/>
      <c r="F5" s="229"/>
      <c r="G5" s="229"/>
      <c r="H5" s="229"/>
      <c r="I5" s="229"/>
    </row>
    <row r="6" spans="1:9" ht="21" customHeight="1" thickBot="1" x14ac:dyDescent="0.2">
      <c r="A6" s="5" t="s">
        <v>4</v>
      </c>
      <c r="B6" s="6"/>
      <c r="C6" s="6"/>
      <c r="D6" s="6"/>
      <c r="E6" s="6"/>
      <c r="F6" s="6"/>
      <c r="G6" s="6"/>
      <c r="H6" s="6"/>
      <c r="I6" s="6"/>
    </row>
    <row r="7" spans="1:9" ht="21" customHeight="1" thickBot="1" x14ac:dyDescent="0.2">
      <c r="A7" s="25" t="s">
        <v>6</v>
      </c>
      <c r="B7" s="22" t="s">
        <v>2</v>
      </c>
      <c r="C7" s="23" t="s">
        <v>7</v>
      </c>
      <c r="D7" s="24" t="s">
        <v>8</v>
      </c>
      <c r="E7" s="24" t="s">
        <v>9</v>
      </c>
      <c r="F7" s="22" t="s">
        <v>21</v>
      </c>
      <c r="G7" s="37" t="s">
        <v>40</v>
      </c>
      <c r="H7" s="54" t="s">
        <v>39</v>
      </c>
      <c r="I7" s="39"/>
    </row>
    <row r="8" spans="1:9" ht="21" customHeight="1" x14ac:dyDescent="0.15">
      <c r="A8" s="208">
        <v>1</v>
      </c>
      <c r="B8" s="21" t="s">
        <v>27</v>
      </c>
      <c r="C8" s="52" t="s">
        <v>19</v>
      </c>
      <c r="D8" s="21" t="s">
        <v>28</v>
      </c>
      <c r="E8" s="21" t="s">
        <v>104</v>
      </c>
      <c r="F8" s="55">
        <v>0.57638888888888895</v>
      </c>
      <c r="G8" s="67">
        <f t="shared" ref="G8:G15" si="0">F8-"０：３０"</f>
        <v>0.55555555555555558</v>
      </c>
      <c r="H8" s="56">
        <f t="shared" ref="H8:H15" si="1">F8-"０：２０"</f>
        <v>0.56250000000000011</v>
      </c>
      <c r="I8" s="39"/>
    </row>
    <row r="9" spans="1:9" ht="21" customHeight="1" x14ac:dyDescent="0.15">
      <c r="A9" s="207">
        <v>2</v>
      </c>
      <c r="B9" s="3" t="s">
        <v>23</v>
      </c>
      <c r="C9" s="48" t="s">
        <v>19</v>
      </c>
      <c r="D9" s="3" t="s">
        <v>28</v>
      </c>
      <c r="E9" s="3" t="s">
        <v>105</v>
      </c>
      <c r="F9" s="60">
        <v>0.59722222222222221</v>
      </c>
      <c r="G9" s="68">
        <f t="shared" si="0"/>
        <v>0.57638888888888884</v>
      </c>
      <c r="H9" s="61">
        <f t="shared" si="1"/>
        <v>0.58333333333333337</v>
      </c>
      <c r="I9" s="39"/>
    </row>
    <row r="10" spans="1:9" ht="21" customHeight="1" x14ac:dyDescent="0.15">
      <c r="A10" s="11">
        <v>3</v>
      </c>
      <c r="B10" s="41" t="s">
        <v>1</v>
      </c>
      <c r="C10" s="41" t="s">
        <v>45</v>
      </c>
      <c r="D10" s="41" t="s">
        <v>13</v>
      </c>
      <c r="E10" s="3" t="s">
        <v>104</v>
      </c>
      <c r="F10" s="233">
        <v>0.62152777777777779</v>
      </c>
      <c r="G10" s="68">
        <f t="shared" si="0"/>
        <v>0.60069444444444442</v>
      </c>
      <c r="H10" s="61">
        <f t="shared" si="1"/>
        <v>0.60763888888888895</v>
      </c>
      <c r="I10" s="31"/>
    </row>
    <row r="11" spans="1:9" ht="21" customHeight="1" x14ac:dyDescent="0.15">
      <c r="A11" s="207">
        <v>4</v>
      </c>
      <c r="B11" s="41" t="s">
        <v>0</v>
      </c>
      <c r="C11" s="41" t="s">
        <v>45</v>
      </c>
      <c r="D11" s="41" t="s">
        <v>13</v>
      </c>
      <c r="E11" s="41" t="s">
        <v>105</v>
      </c>
      <c r="F11" s="233">
        <v>0.64236111111111105</v>
      </c>
      <c r="G11" s="72">
        <f t="shared" si="0"/>
        <v>0.62152777777777768</v>
      </c>
      <c r="H11" s="73">
        <f t="shared" si="1"/>
        <v>0.62847222222222221</v>
      </c>
      <c r="I11" s="31"/>
    </row>
    <row r="12" spans="1:9" ht="21" customHeight="1" x14ac:dyDescent="0.15">
      <c r="A12" s="11">
        <v>5</v>
      </c>
      <c r="B12" s="3" t="s">
        <v>14</v>
      </c>
      <c r="C12" s="48" t="s">
        <v>44</v>
      </c>
      <c r="D12" s="41" t="s">
        <v>13</v>
      </c>
      <c r="E12" s="41" t="s">
        <v>106</v>
      </c>
      <c r="F12" s="60">
        <v>0.67361111111111116</v>
      </c>
      <c r="G12" s="68">
        <f t="shared" si="0"/>
        <v>0.65277777777777779</v>
      </c>
      <c r="H12" s="61">
        <f t="shared" si="1"/>
        <v>0.65972222222222232</v>
      </c>
      <c r="I12" s="31"/>
    </row>
    <row r="13" spans="1:9" ht="21" customHeight="1" x14ac:dyDescent="0.15">
      <c r="A13" s="207">
        <v>6</v>
      </c>
      <c r="B13" s="41" t="s">
        <v>10</v>
      </c>
      <c r="C13" s="41" t="s">
        <v>44</v>
      </c>
      <c r="D13" s="41" t="s">
        <v>13</v>
      </c>
      <c r="E13" s="41" t="s">
        <v>106</v>
      </c>
      <c r="F13" s="60">
        <v>0.6875</v>
      </c>
      <c r="G13" s="68">
        <f t="shared" si="0"/>
        <v>0.66666666666666663</v>
      </c>
      <c r="H13" s="61">
        <f t="shared" si="1"/>
        <v>0.67361111111111116</v>
      </c>
      <c r="I13" s="31"/>
    </row>
    <row r="14" spans="1:9" ht="21" customHeight="1" x14ac:dyDescent="0.15">
      <c r="A14" s="11">
        <v>7</v>
      </c>
      <c r="B14" s="3" t="s">
        <v>25</v>
      </c>
      <c r="C14" s="48" t="s">
        <v>54</v>
      </c>
      <c r="D14" s="3" t="s">
        <v>101</v>
      </c>
      <c r="E14" s="41" t="s">
        <v>107</v>
      </c>
      <c r="F14" s="60">
        <v>0.70833333333333337</v>
      </c>
      <c r="G14" s="68">
        <f t="shared" si="0"/>
        <v>0.6875</v>
      </c>
      <c r="H14" s="61">
        <f t="shared" si="1"/>
        <v>0.69444444444444453</v>
      </c>
      <c r="I14" s="31"/>
    </row>
    <row r="15" spans="1:9" ht="21" customHeight="1" thickBot="1" x14ac:dyDescent="0.2">
      <c r="A15" s="231">
        <v>8</v>
      </c>
      <c r="B15" s="12" t="s">
        <v>26</v>
      </c>
      <c r="C15" s="53" t="s">
        <v>54</v>
      </c>
      <c r="D15" s="12" t="s">
        <v>101</v>
      </c>
      <c r="E15" s="12" t="s">
        <v>107</v>
      </c>
      <c r="F15" s="234">
        <v>0.72222222222222221</v>
      </c>
      <c r="G15" s="74">
        <f t="shared" si="0"/>
        <v>0.70138888888888884</v>
      </c>
      <c r="H15" s="71">
        <f t="shared" si="1"/>
        <v>0.70833333333333337</v>
      </c>
      <c r="I15" s="31"/>
    </row>
    <row r="16" spans="1:9" ht="21" customHeight="1" x14ac:dyDescent="0.15">
      <c r="A16" s="5"/>
      <c r="I16" s="31"/>
    </row>
    <row r="17" spans="1:9" ht="18" customHeight="1" x14ac:dyDescent="0.15">
      <c r="A17" s="5"/>
      <c r="B17" s="14"/>
      <c r="C17" s="14"/>
      <c r="D17" s="14"/>
      <c r="E17" s="14"/>
      <c r="F17" s="30"/>
      <c r="G17" s="30"/>
      <c r="H17" s="30"/>
      <c r="I17" s="31"/>
    </row>
    <row r="18" spans="1:9" ht="21" customHeight="1" thickBot="1" x14ac:dyDescent="0.2">
      <c r="A18" s="5" t="s">
        <v>5</v>
      </c>
      <c r="C18" s="6"/>
      <c r="D18" s="6"/>
      <c r="E18" s="6"/>
      <c r="F18" s="6"/>
      <c r="G18" s="6"/>
      <c r="H18" s="6"/>
      <c r="I18" s="15"/>
    </row>
    <row r="19" spans="1:9" ht="21" customHeight="1" thickBot="1" x14ac:dyDescent="0.2">
      <c r="A19" s="25" t="s">
        <v>6</v>
      </c>
      <c r="B19" s="24" t="s">
        <v>2</v>
      </c>
      <c r="C19" s="23" t="s">
        <v>7</v>
      </c>
      <c r="D19" s="24" t="s">
        <v>8</v>
      </c>
      <c r="E19" s="19" t="s">
        <v>20</v>
      </c>
      <c r="F19" s="22" t="s">
        <v>21</v>
      </c>
      <c r="G19" s="37" t="s">
        <v>40</v>
      </c>
      <c r="H19" s="54" t="s">
        <v>39</v>
      </c>
      <c r="I19" s="39"/>
    </row>
    <row r="20" spans="1:9" ht="21" customHeight="1" x14ac:dyDescent="0.15">
      <c r="A20" s="26">
        <v>1</v>
      </c>
      <c r="B20" s="21" t="s">
        <v>10</v>
      </c>
      <c r="C20" s="52" t="s">
        <v>55</v>
      </c>
      <c r="D20" s="21" t="s">
        <v>12</v>
      </c>
      <c r="E20" s="194" t="s">
        <v>69</v>
      </c>
      <c r="F20" s="55">
        <v>0.58333333333333337</v>
      </c>
      <c r="G20" s="195">
        <f>F20-"0:50"</f>
        <v>0.54861111111111116</v>
      </c>
      <c r="H20" s="196">
        <f>F20-"0:40"</f>
        <v>0.55555555555555558</v>
      </c>
      <c r="I20" s="31"/>
    </row>
    <row r="21" spans="1:9" ht="21" customHeight="1" x14ac:dyDescent="0.15">
      <c r="A21" s="50">
        <v>2</v>
      </c>
      <c r="B21" s="3" t="s">
        <v>25</v>
      </c>
      <c r="C21" s="48" t="s">
        <v>56</v>
      </c>
      <c r="D21" s="3" t="s">
        <v>24</v>
      </c>
      <c r="E21" s="32" t="s">
        <v>68</v>
      </c>
      <c r="F21" s="60">
        <v>0.59375</v>
      </c>
      <c r="G21" s="68">
        <f>F21-"0:80"</f>
        <v>0.53819444444444442</v>
      </c>
      <c r="H21" s="61">
        <f>F21-"0:70"</f>
        <v>0.54513888888888884</v>
      </c>
      <c r="I21" s="31"/>
    </row>
    <row r="22" spans="1:9" ht="21" customHeight="1" x14ac:dyDescent="0.15">
      <c r="A22" s="50">
        <v>3</v>
      </c>
      <c r="B22" s="3" t="s">
        <v>25</v>
      </c>
      <c r="C22" s="48" t="s">
        <v>59</v>
      </c>
      <c r="D22" s="3" t="s">
        <v>12</v>
      </c>
      <c r="E22" s="3" t="s">
        <v>70</v>
      </c>
      <c r="F22" s="60">
        <v>0.61805555555555558</v>
      </c>
      <c r="G22" s="68">
        <f>F22-"0:50"</f>
        <v>0.58333333333333337</v>
      </c>
      <c r="H22" s="61">
        <f>F22-"0:40"</f>
        <v>0.59027777777777779</v>
      </c>
      <c r="I22" s="31"/>
    </row>
    <row r="23" spans="1:9" ht="21" customHeight="1" thickBot="1" x14ac:dyDescent="0.2">
      <c r="A23" s="171">
        <v>4</v>
      </c>
      <c r="B23" s="197" t="s">
        <v>25</v>
      </c>
      <c r="C23" s="198" t="s">
        <v>57</v>
      </c>
      <c r="D23" s="197" t="s">
        <v>24</v>
      </c>
      <c r="E23" s="14" t="s">
        <v>69</v>
      </c>
      <c r="F23" s="235">
        <v>0.63888888888888895</v>
      </c>
      <c r="G23" s="199">
        <f>F23-"0:50"</f>
        <v>0.60416666666666674</v>
      </c>
      <c r="H23" s="200">
        <f>F23-"0:40"</f>
        <v>0.61111111111111116</v>
      </c>
      <c r="I23" s="31"/>
    </row>
    <row r="24" spans="1:9" ht="21" customHeight="1" x14ac:dyDescent="0.15">
      <c r="A24" s="236"/>
      <c r="B24" s="236"/>
      <c r="C24" s="236"/>
      <c r="D24" s="236"/>
      <c r="E24" s="236"/>
      <c r="F24" s="236"/>
      <c r="G24" s="236"/>
      <c r="H24" s="236"/>
    </row>
    <row r="25" spans="1:9" ht="21" customHeight="1" x14ac:dyDescent="0.15">
      <c r="A25" s="237"/>
      <c r="B25" s="237"/>
      <c r="C25" s="237"/>
      <c r="D25" s="237"/>
      <c r="E25" s="237"/>
      <c r="F25" s="237"/>
      <c r="G25" s="237"/>
      <c r="H25" s="237"/>
      <c r="I25" s="31"/>
    </row>
    <row r="26" spans="1:9" ht="21" customHeight="1" x14ac:dyDescent="0.15">
      <c r="A26" s="14"/>
      <c r="B26" s="14"/>
      <c r="C26" s="14"/>
      <c r="D26" s="14"/>
      <c r="E26" s="33"/>
      <c r="F26" s="62"/>
      <c r="G26" s="62"/>
      <c r="H26" s="62"/>
      <c r="I26" s="31"/>
    </row>
    <row r="27" spans="1:9" ht="18" customHeight="1" x14ac:dyDescent="0.15">
      <c r="A27" s="237"/>
      <c r="B27" s="237"/>
      <c r="C27" s="237"/>
      <c r="D27" s="237"/>
      <c r="E27" s="237"/>
      <c r="F27" s="237"/>
      <c r="G27" s="237"/>
      <c r="H27" s="237"/>
      <c r="I27" s="31"/>
    </row>
    <row r="28" spans="1:9" ht="18" customHeight="1" x14ac:dyDescent="0.15">
      <c r="A28" s="237"/>
      <c r="B28" s="237"/>
      <c r="C28" s="237"/>
      <c r="D28" s="237"/>
      <c r="E28" s="237"/>
      <c r="F28" s="237"/>
      <c r="G28" s="237"/>
      <c r="H28" s="237"/>
      <c r="I28" s="31"/>
    </row>
    <row r="29" spans="1:9" ht="18" customHeight="1" x14ac:dyDescent="0.15">
      <c r="I29" s="31"/>
    </row>
    <row r="30" spans="1:9" ht="18" customHeight="1" x14ac:dyDescent="0.15">
      <c r="I30" s="31"/>
    </row>
    <row r="31" spans="1:9" ht="9.75" customHeight="1" x14ac:dyDescent="0.15">
      <c r="I31" s="31"/>
    </row>
    <row r="32" spans="1:9" x14ac:dyDescent="0.15">
      <c r="A32" s="14"/>
      <c r="B32" s="15"/>
      <c r="C32" s="16"/>
      <c r="D32" s="15"/>
      <c r="E32" s="16"/>
      <c r="F32" s="17"/>
      <c r="G32" s="17"/>
      <c r="H32" s="17"/>
      <c r="I32" s="15"/>
    </row>
    <row r="33" spans="1:9" x14ac:dyDescent="0.15">
      <c r="A33" s="238"/>
    </row>
    <row r="34" spans="1:9" x14ac:dyDescent="0.15">
      <c r="A34" s="238"/>
      <c r="B34" s="238"/>
      <c r="C34" s="238"/>
      <c r="D34" s="238"/>
      <c r="E34" s="238"/>
      <c r="F34" s="29"/>
      <c r="G34" s="29"/>
      <c r="H34" s="29"/>
      <c r="I34" s="28"/>
    </row>
    <row r="35" spans="1:9" x14ac:dyDescent="0.15">
      <c r="A35" s="238"/>
      <c r="B35" s="238"/>
      <c r="C35" s="238"/>
      <c r="D35" s="238"/>
      <c r="E35" s="238"/>
      <c r="F35" s="29"/>
      <c r="G35" s="29"/>
      <c r="H35" s="29"/>
      <c r="I35" s="28"/>
    </row>
    <row r="36" spans="1:9" x14ac:dyDescent="0.15">
      <c r="A36" s="238"/>
      <c r="B36" s="238"/>
      <c r="C36" s="238"/>
      <c r="D36" s="238"/>
      <c r="E36" s="238"/>
      <c r="F36" s="29"/>
      <c r="G36" s="29"/>
      <c r="H36" s="29"/>
      <c r="I36" s="28"/>
    </row>
    <row r="37" spans="1:9" x14ac:dyDescent="0.15">
      <c r="A37" s="238"/>
      <c r="B37" s="238"/>
      <c r="C37" s="238"/>
      <c r="D37" s="238"/>
      <c r="E37" s="238"/>
      <c r="F37" s="29"/>
      <c r="G37" s="29"/>
      <c r="H37" s="29"/>
      <c r="I37" s="28"/>
    </row>
  </sheetData>
  <mergeCells count="4">
    <mergeCell ref="A1:H1"/>
    <mergeCell ref="A3:H3"/>
    <mergeCell ref="A4:H4"/>
    <mergeCell ref="A2:H2"/>
  </mergeCells>
  <phoneticPr fontId="2"/>
  <pageMargins left="0.62992125984251968" right="0.6692913385826772" top="0.70866141732283472" bottom="0.62992125984251968" header="0.27559055118110237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view="pageBreakPreview" zoomScale="75" zoomScaleNormal="100" zoomScaleSheetLayoutView="75" workbookViewId="0">
      <selection activeCell="F20" sqref="F20"/>
    </sheetView>
  </sheetViews>
  <sheetFormatPr defaultRowHeight="13.5" x14ac:dyDescent="0.15"/>
  <cols>
    <col min="1" max="1" width="4.625" style="232" customWidth="1"/>
    <col min="2" max="2" width="5" style="232" customWidth="1"/>
    <col min="3" max="3" width="19.125" style="232" customWidth="1"/>
    <col min="4" max="4" width="5.875" style="232" customWidth="1"/>
    <col min="5" max="5" width="13.625" style="232" customWidth="1"/>
    <col min="6" max="8" width="12.625" style="232" customWidth="1"/>
    <col min="9" max="9" width="3.125" style="232" customWidth="1"/>
    <col min="10" max="10" width="8.125" style="232" customWidth="1"/>
    <col min="11" max="16384" width="9" style="232"/>
  </cols>
  <sheetData>
    <row r="1" spans="1:10" ht="21.75" customHeight="1" x14ac:dyDescent="0.15">
      <c r="A1" s="279" t="s">
        <v>98</v>
      </c>
      <c r="B1" s="279"/>
      <c r="C1" s="279"/>
      <c r="D1" s="279"/>
      <c r="E1" s="279"/>
      <c r="F1" s="279"/>
      <c r="G1" s="279"/>
      <c r="H1" s="279"/>
      <c r="I1" s="27"/>
      <c r="J1" s="28"/>
    </row>
    <row r="2" spans="1:10" ht="15" customHeight="1" x14ac:dyDescent="0.15">
      <c r="A2" s="229"/>
      <c r="B2" s="229"/>
      <c r="C2" s="229"/>
      <c r="D2" s="229"/>
      <c r="E2" s="229"/>
      <c r="F2" s="229"/>
      <c r="G2" s="229"/>
      <c r="H2" s="229"/>
      <c r="I2" s="27"/>
      <c r="J2" s="28"/>
    </row>
    <row r="3" spans="1:10" ht="21" customHeight="1" thickBot="1" x14ac:dyDescent="0.2">
      <c r="A3" s="5" t="s">
        <v>4</v>
      </c>
      <c r="B3" s="6"/>
      <c r="C3" s="6"/>
      <c r="D3" s="6"/>
      <c r="E3" s="6"/>
      <c r="F3" s="6"/>
      <c r="G3" s="6"/>
      <c r="H3" s="6"/>
      <c r="I3" s="28"/>
      <c r="J3" s="28"/>
    </row>
    <row r="4" spans="1:10" ht="21" customHeight="1" thickBot="1" x14ac:dyDescent="0.2">
      <c r="A4" s="7" t="s">
        <v>6</v>
      </c>
      <c r="B4" s="8" t="s">
        <v>2</v>
      </c>
      <c r="C4" s="9" t="s">
        <v>7</v>
      </c>
      <c r="D4" s="10" t="s">
        <v>8</v>
      </c>
      <c r="E4" s="10" t="s">
        <v>9</v>
      </c>
      <c r="F4" s="8" t="s">
        <v>21</v>
      </c>
      <c r="G4" s="37" t="s">
        <v>40</v>
      </c>
      <c r="H4" s="54" t="s">
        <v>39</v>
      </c>
      <c r="I4" s="28"/>
      <c r="J4" s="28"/>
    </row>
    <row r="5" spans="1:10" ht="21" customHeight="1" x14ac:dyDescent="0.15">
      <c r="A5" s="11">
        <v>1</v>
      </c>
      <c r="B5" s="3" t="s">
        <v>0</v>
      </c>
      <c r="C5" s="48" t="s">
        <v>52</v>
      </c>
      <c r="D5" s="3"/>
      <c r="E5" s="3" t="s">
        <v>46</v>
      </c>
      <c r="F5" s="60">
        <v>0.39583333333333331</v>
      </c>
      <c r="G5" s="60">
        <f>F5-"0:30"</f>
        <v>0.375</v>
      </c>
      <c r="H5" s="61">
        <f>F5-"0:20"</f>
        <v>0.38194444444444442</v>
      </c>
      <c r="I5" s="28"/>
      <c r="J5" s="28"/>
    </row>
    <row r="6" spans="1:10" ht="21" customHeight="1" x14ac:dyDescent="0.15">
      <c r="A6" s="42">
        <v>2</v>
      </c>
      <c r="B6" s="3" t="s">
        <v>27</v>
      </c>
      <c r="C6" s="48" t="s">
        <v>19</v>
      </c>
      <c r="D6" s="3" t="s">
        <v>101</v>
      </c>
      <c r="E6" s="41" t="s">
        <v>107</v>
      </c>
      <c r="F6" s="60">
        <v>0.40972222222222227</v>
      </c>
      <c r="G6" s="68">
        <f>F6-"０：３０"</f>
        <v>0.38888888888888895</v>
      </c>
      <c r="H6" s="61">
        <f>F6-"０：２０"</f>
        <v>0.39583333333333337</v>
      </c>
      <c r="I6" s="28"/>
      <c r="J6" s="28"/>
    </row>
    <row r="7" spans="1:10" ht="21" customHeight="1" x14ac:dyDescent="0.15">
      <c r="A7" s="11">
        <v>3</v>
      </c>
      <c r="B7" s="3" t="s">
        <v>23</v>
      </c>
      <c r="C7" s="48" t="s">
        <v>19</v>
      </c>
      <c r="D7" s="3" t="s">
        <v>101</v>
      </c>
      <c r="E7" s="41" t="s">
        <v>107</v>
      </c>
      <c r="F7" s="60">
        <v>0.4201388888888889</v>
      </c>
      <c r="G7" s="68">
        <f>F7-"０：３０"</f>
        <v>0.39930555555555558</v>
      </c>
      <c r="H7" s="61">
        <f>F7-"０：２０"</f>
        <v>0.40625</v>
      </c>
      <c r="I7" s="28"/>
      <c r="J7" s="28"/>
    </row>
    <row r="8" spans="1:10" ht="21" customHeight="1" x14ac:dyDescent="0.15">
      <c r="A8" s="42">
        <v>4</v>
      </c>
      <c r="B8" s="44" t="s">
        <v>14</v>
      </c>
      <c r="C8" s="51" t="s">
        <v>64</v>
      </c>
      <c r="D8" s="46" t="s">
        <v>13</v>
      </c>
      <c r="E8" s="46" t="s">
        <v>104</v>
      </c>
      <c r="F8" s="59">
        <v>0.43402777777777773</v>
      </c>
      <c r="G8" s="60">
        <f>F8-"0:30"</f>
        <v>0.41319444444444442</v>
      </c>
      <c r="H8" s="61">
        <f>F8-"0:20"</f>
        <v>0.42013888888888884</v>
      </c>
      <c r="I8" s="28"/>
      <c r="J8" s="28"/>
    </row>
    <row r="9" spans="1:10" ht="21" customHeight="1" x14ac:dyDescent="0.15">
      <c r="A9" s="11">
        <v>5</v>
      </c>
      <c r="B9" s="3" t="s">
        <v>0</v>
      </c>
      <c r="C9" s="48" t="s">
        <v>65</v>
      </c>
      <c r="D9" s="46" t="s">
        <v>13</v>
      </c>
      <c r="E9" s="46" t="s">
        <v>105</v>
      </c>
      <c r="F9" s="59">
        <v>0.4548611111111111</v>
      </c>
      <c r="G9" s="60">
        <f>F9-"0:30"</f>
        <v>0.43402777777777779</v>
      </c>
      <c r="H9" s="61">
        <f>F9-"0:20"</f>
        <v>0.44097222222222221</v>
      </c>
      <c r="I9" s="28"/>
      <c r="J9" s="28"/>
    </row>
    <row r="10" spans="1:10" ht="21" customHeight="1" x14ac:dyDescent="0.15">
      <c r="A10" s="42">
        <v>6</v>
      </c>
      <c r="B10" s="3" t="s">
        <v>14</v>
      </c>
      <c r="C10" s="48" t="s">
        <v>44</v>
      </c>
      <c r="D10" s="41" t="s">
        <v>12</v>
      </c>
      <c r="E10" s="3"/>
      <c r="F10" s="60">
        <v>0.47569444444444442</v>
      </c>
      <c r="G10" s="68">
        <f>F10-"０：３０"</f>
        <v>0.4548611111111111</v>
      </c>
      <c r="H10" s="61">
        <f>F10-"０：２０"</f>
        <v>0.46180555555555552</v>
      </c>
      <c r="I10" s="28"/>
      <c r="J10" s="28"/>
    </row>
    <row r="11" spans="1:10" ht="21" customHeight="1" x14ac:dyDescent="0.15">
      <c r="A11" s="11">
        <v>7</v>
      </c>
      <c r="B11" s="41" t="s">
        <v>10</v>
      </c>
      <c r="C11" s="41" t="s">
        <v>44</v>
      </c>
      <c r="D11" s="41" t="s">
        <v>12</v>
      </c>
      <c r="E11" s="3"/>
      <c r="F11" s="60">
        <v>0.4826388888888889</v>
      </c>
      <c r="G11" s="68">
        <f>F11-"０：３０"</f>
        <v>0.46180555555555558</v>
      </c>
      <c r="H11" s="61">
        <f>F11-"０：２０"</f>
        <v>0.46875</v>
      </c>
      <c r="I11" s="28"/>
      <c r="J11" s="28"/>
    </row>
    <row r="12" spans="1:10" ht="21" customHeight="1" x14ac:dyDescent="0.15">
      <c r="A12" s="42">
        <v>8</v>
      </c>
      <c r="B12" s="41" t="s">
        <v>25</v>
      </c>
      <c r="C12" s="172" t="s">
        <v>102</v>
      </c>
      <c r="D12" s="41" t="s">
        <v>12</v>
      </c>
      <c r="E12" s="3"/>
      <c r="F12" s="60">
        <v>0.49305555555555558</v>
      </c>
      <c r="G12" s="68">
        <v>0.64583333333333326</v>
      </c>
      <c r="H12" s="61">
        <v>0.65277777777777779</v>
      </c>
      <c r="I12" s="28"/>
      <c r="J12" s="28"/>
    </row>
    <row r="13" spans="1:10" ht="21" customHeight="1" x14ac:dyDescent="0.15">
      <c r="A13" s="11">
        <v>9</v>
      </c>
      <c r="B13" s="3" t="s">
        <v>26</v>
      </c>
      <c r="C13" s="48" t="s">
        <v>102</v>
      </c>
      <c r="D13" s="41" t="s">
        <v>12</v>
      </c>
      <c r="E13" s="3"/>
      <c r="F13" s="60">
        <v>0.5</v>
      </c>
      <c r="G13" s="68">
        <v>0.65277777777777779</v>
      </c>
      <c r="H13" s="61">
        <v>0.65972222222222232</v>
      </c>
      <c r="I13" s="28"/>
      <c r="J13" s="28"/>
    </row>
    <row r="14" spans="1:10" ht="21" customHeight="1" x14ac:dyDescent="0.15">
      <c r="A14" s="42">
        <v>10</v>
      </c>
      <c r="B14" s="44" t="s">
        <v>14</v>
      </c>
      <c r="C14" s="51" t="s">
        <v>64</v>
      </c>
      <c r="D14" s="46" t="s">
        <v>103</v>
      </c>
      <c r="E14" s="46" t="s">
        <v>107</v>
      </c>
      <c r="F14" s="59">
        <v>0.51388888888888895</v>
      </c>
      <c r="G14" s="60">
        <f>F14-"0:30"</f>
        <v>0.49305555555555564</v>
      </c>
      <c r="H14" s="61">
        <f>F14-"0:20"</f>
        <v>0.50000000000000011</v>
      </c>
      <c r="I14" s="28"/>
      <c r="J14" s="28"/>
    </row>
    <row r="15" spans="1:10" ht="21" customHeight="1" x14ac:dyDescent="0.15">
      <c r="A15" s="11">
        <v>11</v>
      </c>
      <c r="B15" s="3" t="s">
        <v>0</v>
      </c>
      <c r="C15" s="48" t="s">
        <v>65</v>
      </c>
      <c r="D15" s="46" t="s">
        <v>103</v>
      </c>
      <c r="E15" s="46" t="s">
        <v>107</v>
      </c>
      <c r="F15" s="59">
        <v>0.52777777777777779</v>
      </c>
      <c r="G15" s="60">
        <f>F15-"0:30"</f>
        <v>0.50694444444444442</v>
      </c>
      <c r="H15" s="61">
        <f>F15-"0:20"</f>
        <v>0.51388888888888895</v>
      </c>
      <c r="I15" s="28"/>
      <c r="J15" s="28"/>
    </row>
    <row r="16" spans="1:10" ht="21" customHeight="1" x14ac:dyDescent="0.15">
      <c r="A16" s="42">
        <v>12</v>
      </c>
      <c r="B16" s="35" t="s">
        <v>14</v>
      </c>
      <c r="C16" s="47" t="s">
        <v>43</v>
      </c>
      <c r="D16" s="3" t="s">
        <v>12</v>
      </c>
      <c r="E16" s="3"/>
      <c r="F16" s="59">
        <v>0.54166666666666663</v>
      </c>
      <c r="G16" s="69">
        <f>F16-"０：３０"</f>
        <v>0.52083333333333326</v>
      </c>
      <c r="H16" s="70">
        <f>F16-"０：２０"</f>
        <v>0.52777777777777779</v>
      </c>
      <c r="I16" s="28"/>
      <c r="J16" s="28"/>
    </row>
    <row r="17" spans="1:12" ht="21" customHeight="1" x14ac:dyDescent="0.15">
      <c r="A17" s="11">
        <v>13</v>
      </c>
      <c r="B17" s="44" t="s">
        <v>14</v>
      </c>
      <c r="C17" s="51" t="s">
        <v>64</v>
      </c>
      <c r="D17" s="41" t="s">
        <v>12</v>
      </c>
      <c r="E17" s="239"/>
      <c r="F17" s="240">
        <v>0.57638888888888895</v>
      </c>
      <c r="G17" s="60">
        <f>F17-"0:30"</f>
        <v>0.55555555555555558</v>
      </c>
      <c r="H17" s="63">
        <f>F17-"0:20"</f>
        <v>0.56250000000000011</v>
      </c>
      <c r="I17" s="28"/>
      <c r="J17" s="28"/>
    </row>
    <row r="18" spans="1:12" ht="21" customHeight="1" x14ac:dyDescent="0.15">
      <c r="A18" s="42">
        <v>14</v>
      </c>
      <c r="B18" s="3" t="s">
        <v>0</v>
      </c>
      <c r="C18" s="48" t="s">
        <v>65</v>
      </c>
      <c r="D18" s="46" t="s">
        <v>12</v>
      </c>
      <c r="E18" s="41"/>
      <c r="F18" s="62">
        <v>0.58333333333333337</v>
      </c>
      <c r="G18" s="60">
        <f>F18-"0:30"</f>
        <v>0.5625</v>
      </c>
      <c r="H18" s="63">
        <f>F18-"0:20"</f>
        <v>0.56944444444444453</v>
      </c>
      <c r="I18" s="28"/>
      <c r="J18" s="226"/>
    </row>
    <row r="19" spans="1:12" ht="21" customHeight="1" x14ac:dyDescent="0.15">
      <c r="A19" s="11">
        <v>15</v>
      </c>
      <c r="B19" s="3" t="s">
        <v>14</v>
      </c>
      <c r="C19" s="48" t="s">
        <v>47</v>
      </c>
      <c r="D19" s="3" t="s">
        <v>13</v>
      </c>
      <c r="E19" s="3" t="s">
        <v>104</v>
      </c>
      <c r="F19" s="60">
        <v>0.61111111111111105</v>
      </c>
      <c r="G19" s="60">
        <f>F19-"0:30"</f>
        <v>0.59027777777777768</v>
      </c>
      <c r="H19" s="61">
        <f>F19-"0:20"</f>
        <v>0.59722222222222221</v>
      </c>
      <c r="I19" s="28"/>
      <c r="J19" s="226"/>
      <c r="K19" s="237"/>
      <c r="L19" s="227"/>
    </row>
    <row r="20" spans="1:12" ht="21" customHeight="1" x14ac:dyDescent="0.15">
      <c r="A20" s="42">
        <v>16</v>
      </c>
      <c r="B20" s="3" t="s">
        <v>10</v>
      </c>
      <c r="C20" s="48" t="s">
        <v>47</v>
      </c>
      <c r="D20" s="3" t="s">
        <v>13</v>
      </c>
      <c r="E20" s="3" t="s">
        <v>105</v>
      </c>
      <c r="F20" s="60">
        <v>0.63541666666666663</v>
      </c>
      <c r="G20" s="60">
        <f>F20-"0:30"</f>
        <v>0.61458333333333326</v>
      </c>
      <c r="H20" s="61">
        <f>F20-"0:20"</f>
        <v>0.62152777777777779</v>
      </c>
      <c r="I20" s="28"/>
      <c r="J20" s="28"/>
      <c r="K20" s="237"/>
      <c r="L20" s="227"/>
    </row>
    <row r="21" spans="1:12" ht="21" customHeight="1" x14ac:dyDescent="0.15">
      <c r="A21" s="11">
        <v>17</v>
      </c>
      <c r="B21" s="3" t="s">
        <v>10</v>
      </c>
      <c r="C21" s="4" t="s">
        <v>53</v>
      </c>
      <c r="D21" s="3"/>
      <c r="E21" s="3" t="s">
        <v>46</v>
      </c>
      <c r="F21" s="60">
        <v>0.65972222222222221</v>
      </c>
      <c r="G21" s="78" t="s">
        <v>41</v>
      </c>
      <c r="H21" s="61">
        <f>F21-"０：３０"</f>
        <v>0.63888888888888884</v>
      </c>
      <c r="I21" s="28"/>
      <c r="J21" s="28"/>
      <c r="K21" s="237"/>
      <c r="L21" s="227"/>
    </row>
    <row r="22" spans="1:12" ht="21" customHeight="1" x14ac:dyDescent="0.15">
      <c r="A22" s="42">
        <v>18</v>
      </c>
      <c r="B22" s="3" t="s">
        <v>27</v>
      </c>
      <c r="C22" s="48" t="s">
        <v>19</v>
      </c>
      <c r="D22" s="3" t="s">
        <v>24</v>
      </c>
      <c r="E22" s="3"/>
      <c r="F22" s="60">
        <v>0.67708333333333337</v>
      </c>
      <c r="G22" s="68">
        <f>F22-"０：３０"</f>
        <v>0.65625</v>
      </c>
      <c r="H22" s="61">
        <f>F22-"０：２０"</f>
        <v>0.66319444444444453</v>
      </c>
      <c r="I22" s="28"/>
      <c r="J22" s="28"/>
      <c r="K22" s="237"/>
      <c r="L22" s="227"/>
    </row>
    <row r="23" spans="1:12" ht="21" customHeight="1" thickBot="1" x14ac:dyDescent="0.2">
      <c r="A23" s="11">
        <v>19</v>
      </c>
      <c r="B23" s="41" t="s">
        <v>23</v>
      </c>
      <c r="C23" s="172" t="s">
        <v>19</v>
      </c>
      <c r="D23" s="41" t="s">
        <v>24</v>
      </c>
      <c r="E23" s="41"/>
      <c r="F23" s="233">
        <v>0.68402777777777779</v>
      </c>
      <c r="G23" s="72">
        <f>F23-"０：３０"</f>
        <v>0.66319444444444442</v>
      </c>
      <c r="H23" s="73">
        <f>F23-"０：２０"</f>
        <v>0.67013888888888895</v>
      </c>
      <c r="I23" s="28"/>
      <c r="J23" s="28"/>
      <c r="K23" s="237"/>
      <c r="L23" s="227"/>
    </row>
    <row r="24" spans="1:12" ht="21" customHeight="1" x14ac:dyDescent="0.15">
      <c r="A24" s="236"/>
      <c r="B24" s="236"/>
      <c r="C24" s="236"/>
      <c r="D24" s="236"/>
      <c r="E24" s="236"/>
      <c r="F24" s="236"/>
      <c r="G24" s="236"/>
      <c r="H24" s="236"/>
      <c r="I24" s="15"/>
      <c r="J24" s="241"/>
    </row>
    <row r="25" spans="1:12" ht="21" customHeight="1" x14ac:dyDescent="0.15">
      <c r="A25" s="237"/>
      <c r="B25" s="237"/>
      <c r="C25" s="237"/>
      <c r="D25" s="237"/>
      <c r="E25" s="237"/>
      <c r="F25" s="237"/>
      <c r="G25" s="237"/>
      <c r="H25" s="237"/>
      <c r="I25" s="15"/>
      <c r="J25" s="241"/>
    </row>
    <row r="26" spans="1:12" ht="12" customHeight="1" x14ac:dyDescent="0.15">
      <c r="A26" s="14"/>
      <c r="B26" s="14"/>
      <c r="C26" s="33"/>
      <c r="D26" s="14"/>
      <c r="E26" s="14"/>
      <c r="F26" s="30"/>
      <c r="G26" s="30"/>
      <c r="H26" s="30"/>
      <c r="I26" s="15"/>
      <c r="J26" s="241"/>
    </row>
    <row r="27" spans="1:12" ht="21" customHeight="1" thickBot="1" x14ac:dyDescent="0.2">
      <c r="A27" s="36" t="s">
        <v>5</v>
      </c>
      <c r="B27" s="237"/>
      <c r="C27" s="205"/>
      <c r="D27" s="205"/>
      <c r="E27" s="205"/>
      <c r="F27" s="205"/>
      <c r="G27" s="205"/>
      <c r="H27" s="209"/>
      <c r="I27" s="28"/>
      <c r="J27" s="241"/>
    </row>
    <row r="28" spans="1:12" ht="21" customHeight="1" thickBot="1" x14ac:dyDescent="0.2">
      <c r="A28" s="7" t="s">
        <v>6</v>
      </c>
      <c r="B28" s="18" t="s">
        <v>2</v>
      </c>
      <c r="C28" s="9" t="s">
        <v>7</v>
      </c>
      <c r="D28" s="10" t="s">
        <v>8</v>
      </c>
      <c r="E28" s="19" t="s">
        <v>20</v>
      </c>
      <c r="F28" s="8" t="s">
        <v>21</v>
      </c>
      <c r="G28" s="37" t="s">
        <v>40</v>
      </c>
      <c r="H28" s="54" t="s">
        <v>39</v>
      </c>
      <c r="I28" s="28"/>
      <c r="J28" s="242"/>
      <c r="K28" s="242"/>
    </row>
    <row r="29" spans="1:12" ht="21" customHeight="1" x14ac:dyDescent="0.15">
      <c r="A29" s="20">
        <v>1</v>
      </c>
      <c r="B29" s="203" t="s">
        <v>14</v>
      </c>
      <c r="C29" s="206" t="s">
        <v>62</v>
      </c>
      <c r="D29" s="203" t="s">
        <v>12</v>
      </c>
      <c r="E29" s="204" t="s">
        <v>69</v>
      </c>
      <c r="F29" s="243">
        <v>0.3888888888888889</v>
      </c>
      <c r="G29" s="195">
        <f>F29-"0:50"</f>
        <v>0.35416666666666669</v>
      </c>
      <c r="H29" s="196">
        <f>F29-"0:40"</f>
        <v>0.3611111111111111</v>
      </c>
      <c r="I29" s="1"/>
      <c r="J29" s="244"/>
      <c r="K29" s="244"/>
    </row>
    <row r="30" spans="1:12" ht="21" customHeight="1" x14ac:dyDescent="0.15">
      <c r="A30" s="11">
        <v>2</v>
      </c>
      <c r="B30" s="3" t="s">
        <v>0</v>
      </c>
      <c r="C30" s="4" t="s">
        <v>22</v>
      </c>
      <c r="D30" s="3"/>
      <c r="E30" s="34" t="s">
        <v>70</v>
      </c>
      <c r="F30" s="60">
        <v>0.44791666666666669</v>
      </c>
      <c r="G30" s="40" t="s">
        <v>41</v>
      </c>
      <c r="H30" s="61">
        <f>F30-"０：３０"</f>
        <v>0.42708333333333337</v>
      </c>
      <c r="I30" s="28"/>
      <c r="J30" s="244"/>
      <c r="K30" s="244"/>
    </row>
    <row r="31" spans="1:12" ht="21" customHeight="1" x14ac:dyDescent="0.15">
      <c r="A31" s="11">
        <v>3</v>
      </c>
      <c r="B31" s="2" t="s">
        <v>10</v>
      </c>
      <c r="C31" s="2" t="s">
        <v>67</v>
      </c>
      <c r="D31" s="2" t="s">
        <v>12</v>
      </c>
      <c r="E31" s="76" t="s">
        <v>69</v>
      </c>
      <c r="F31" s="66" t="s">
        <v>172</v>
      </c>
      <c r="G31" s="57">
        <f>F31-"0:50"</f>
        <v>0.46875</v>
      </c>
      <c r="H31" s="58">
        <f>F31-"0:40"</f>
        <v>0.47569444444444442</v>
      </c>
      <c r="I31" s="1"/>
      <c r="J31" s="244"/>
      <c r="K31" s="245"/>
    </row>
    <row r="32" spans="1:12" ht="21" customHeight="1" x14ac:dyDescent="0.15">
      <c r="A32" s="11">
        <v>4</v>
      </c>
      <c r="B32" s="44" t="s">
        <v>14</v>
      </c>
      <c r="C32" s="51" t="s">
        <v>61</v>
      </c>
      <c r="D32" s="197" t="s">
        <v>24</v>
      </c>
      <c r="E32" s="75" t="s">
        <v>71</v>
      </c>
      <c r="F32" s="59">
        <v>0.50694444444444442</v>
      </c>
      <c r="G32" s="199">
        <f>F32-"0:50"</f>
        <v>0.47222222222222221</v>
      </c>
      <c r="H32" s="200">
        <f>F32-"0:40"</f>
        <v>0.47916666666666663</v>
      </c>
      <c r="I32" s="28"/>
      <c r="J32" s="244"/>
      <c r="K32" s="244"/>
    </row>
    <row r="33" spans="1:14" ht="21" customHeight="1" x14ac:dyDescent="0.15">
      <c r="A33" s="11">
        <v>5</v>
      </c>
      <c r="B33" s="3" t="s">
        <v>10</v>
      </c>
      <c r="C33" s="4" t="s">
        <v>15</v>
      </c>
      <c r="D33" s="3"/>
      <c r="E33" s="34" t="s">
        <v>69</v>
      </c>
      <c r="F33" s="60">
        <v>0.5625</v>
      </c>
      <c r="G33" s="40" t="s">
        <v>41</v>
      </c>
      <c r="H33" s="61">
        <f>F33-"０：３０"</f>
        <v>0.54166666666666663</v>
      </c>
      <c r="I33" s="28"/>
      <c r="J33" s="244"/>
      <c r="K33" s="244"/>
    </row>
    <row r="34" spans="1:14" ht="21" customHeight="1" x14ac:dyDescent="0.15">
      <c r="A34" s="11">
        <v>6</v>
      </c>
      <c r="B34" s="2" t="s">
        <v>0</v>
      </c>
      <c r="C34" s="2" t="s">
        <v>59</v>
      </c>
      <c r="D34" s="2" t="s">
        <v>12</v>
      </c>
      <c r="E34" s="76" t="s">
        <v>122</v>
      </c>
      <c r="F34" s="66" t="s">
        <v>110</v>
      </c>
      <c r="G34" s="57">
        <f>F34-"0:50"</f>
        <v>0.55902777777777779</v>
      </c>
      <c r="H34" s="58">
        <f>F34-"0:40"</f>
        <v>0.56597222222222221</v>
      </c>
      <c r="I34" s="28"/>
      <c r="J34" s="244"/>
      <c r="K34" s="244"/>
    </row>
    <row r="35" spans="1:14" ht="21" customHeight="1" thickBot="1" x14ac:dyDescent="0.2">
      <c r="A35" s="79">
        <v>7</v>
      </c>
      <c r="B35" s="12" t="s">
        <v>10</v>
      </c>
      <c r="C35" s="53" t="s">
        <v>62</v>
      </c>
      <c r="D35" s="12" t="s">
        <v>12</v>
      </c>
      <c r="E35" s="53" t="s">
        <v>69</v>
      </c>
      <c r="F35" s="234">
        <v>0.60763888888888895</v>
      </c>
      <c r="G35" s="65">
        <f>F35-"0:50"</f>
        <v>0.57291666666666674</v>
      </c>
      <c r="H35" s="64">
        <f>F35-"0:40"</f>
        <v>0.57986111111111116</v>
      </c>
      <c r="I35" s="28"/>
      <c r="J35" s="244"/>
      <c r="K35" s="244"/>
      <c r="L35" s="244"/>
      <c r="M35" s="244"/>
      <c r="N35" s="227"/>
    </row>
    <row r="36" spans="1:14" ht="21" customHeight="1" x14ac:dyDescent="0.15"/>
    <row r="37" spans="1:14" ht="21" customHeight="1" x14ac:dyDescent="0.15"/>
    <row r="38" spans="1:14" ht="21" customHeight="1" x14ac:dyDescent="0.15">
      <c r="I38" s="28"/>
    </row>
    <row r="39" spans="1:14" ht="21" customHeight="1" x14ac:dyDescent="0.15"/>
    <row r="40" spans="1:14" ht="18" customHeight="1" x14ac:dyDescent="0.15">
      <c r="I40" s="28"/>
      <c r="J40" s="241"/>
    </row>
    <row r="41" spans="1:14" ht="18" customHeight="1" x14ac:dyDescent="0.15">
      <c r="I41" s="28"/>
      <c r="J41" s="241"/>
    </row>
  </sheetData>
  <mergeCells count="1">
    <mergeCell ref="A1:H1"/>
  </mergeCells>
  <phoneticPr fontId="2"/>
  <pageMargins left="0.6692913385826772" right="0.70866141732283472" top="0.59055118110236227" bottom="0.70866141732283472" header="0.39370078740157483" footer="0.2362204724409449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view="pageBreakPreview" zoomScale="75" zoomScaleNormal="100" zoomScaleSheetLayoutView="75" workbookViewId="0">
      <selection activeCell="F20" sqref="F20"/>
    </sheetView>
  </sheetViews>
  <sheetFormatPr defaultRowHeight="13.5" x14ac:dyDescent="0.15"/>
  <cols>
    <col min="1" max="1" width="4.625" style="232" customWidth="1"/>
    <col min="2" max="2" width="5" style="232" customWidth="1"/>
    <col min="3" max="3" width="19.125" style="232" customWidth="1"/>
    <col min="4" max="4" width="5.875" style="232" customWidth="1"/>
    <col min="5" max="5" width="13.625" style="232" customWidth="1"/>
    <col min="6" max="8" width="12.625" style="232" customWidth="1"/>
    <col min="9" max="9" width="3.125" style="232" customWidth="1"/>
    <col min="10" max="10" width="14.75" style="232" customWidth="1"/>
    <col min="11" max="11" width="8.125" style="232" customWidth="1"/>
    <col min="12" max="12" width="13" style="232" customWidth="1"/>
    <col min="13" max="15" width="12.875" style="232" customWidth="1"/>
    <col min="16" max="16384" width="9" style="232"/>
  </cols>
  <sheetData>
    <row r="1" spans="1:14" ht="24" x14ac:dyDescent="0.15">
      <c r="A1" s="279" t="s">
        <v>99</v>
      </c>
      <c r="B1" s="279"/>
      <c r="C1" s="279"/>
      <c r="D1" s="279"/>
      <c r="E1" s="279"/>
      <c r="F1" s="279"/>
      <c r="G1" s="279"/>
      <c r="H1" s="279"/>
      <c r="I1" s="27"/>
      <c r="J1" s="27"/>
      <c r="K1" s="27"/>
      <c r="L1" s="27"/>
      <c r="M1" s="27"/>
    </row>
    <row r="2" spans="1:14" ht="18" customHeight="1" x14ac:dyDescent="0.15">
      <c r="A2" s="229"/>
      <c r="B2" s="229"/>
      <c r="C2" s="229"/>
      <c r="D2" s="229"/>
      <c r="E2" s="229"/>
      <c r="F2" s="229"/>
      <c r="G2" s="229"/>
      <c r="H2" s="229"/>
      <c r="I2" s="27"/>
      <c r="J2" s="27"/>
      <c r="K2" s="27"/>
    </row>
    <row r="3" spans="1:14" ht="21" customHeight="1" thickBot="1" x14ac:dyDescent="0.2">
      <c r="A3" s="5" t="s">
        <v>4</v>
      </c>
      <c r="B3" s="6"/>
      <c r="C3" s="6"/>
      <c r="D3" s="6"/>
      <c r="E3" s="6"/>
      <c r="F3" s="6"/>
      <c r="G3" s="6"/>
      <c r="H3" s="6"/>
      <c r="I3" s="28"/>
      <c r="J3" s="6"/>
      <c r="K3" s="6"/>
    </row>
    <row r="4" spans="1:14" ht="21" customHeight="1" thickBot="1" x14ac:dyDescent="0.2">
      <c r="A4" s="7" t="s">
        <v>6</v>
      </c>
      <c r="B4" s="8" t="s">
        <v>2</v>
      </c>
      <c r="C4" s="9" t="s">
        <v>7</v>
      </c>
      <c r="D4" s="10" t="s">
        <v>8</v>
      </c>
      <c r="E4" s="10" t="s">
        <v>9</v>
      </c>
      <c r="F4" s="8" t="s">
        <v>21</v>
      </c>
      <c r="G4" s="37" t="s">
        <v>40</v>
      </c>
      <c r="H4" s="54" t="s">
        <v>39</v>
      </c>
      <c r="I4" s="28"/>
      <c r="J4" s="246"/>
      <c r="K4" s="28"/>
      <c r="L4" s="246"/>
      <c r="M4" s="28"/>
    </row>
    <row r="5" spans="1:14" ht="21" customHeight="1" x14ac:dyDescent="0.15">
      <c r="A5" s="20">
        <v>1</v>
      </c>
      <c r="B5" s="21" t="s">
        <v>14</v>
      </c>
      <c r="C5" s="52" t="s">
        <v>16</v>
      </c>
      <c r="D5" s="21"/>
      <c r="E5" s="21" t="s">
        <v>46</v>
      </c>
      <c r="F5" s="55">
        <v>0.3888888888888889</v>
      </c>
      <c r="G5" s="67">
        <f t="shared" ref="G5:G21" si="0">F5-"0:30"</f>
        <v>0.36805555555555558</v>
      </c>
      <c r="H5" s="56">
        <f t="shared" ref="H5:H21" si="1">F5-"0:20"</f>
        <v>0.375</v>
      </c>
      <c r="I5" s="28"/>
      <c r="J5" s="246"/>
      <c r="K5" s="28"/>
    </row>
    <row r="6" spans="1:14" ht="21" customHeight="1" x14ac:dyDescent="0.15">
      <c r="A6" s="11">
        <v>2</v>
      </c>
      <c r="B6" s="44" t="s">
        <v>0</v>
      </c>
      <c r="C6" s="51" t="s">
        <v>17</v>
      </c>
      <c r="D6" s="44"/>
      <c r="E6" s="44" t="s">
        <v>46</v>
      </c>
      <c r="F6" s="59">
        <v>0.40277777777777773</v>
      </c>
      <c r="G6" s="59">
        <f t="shared" si="0"/>
        <v>0.38194444444444442</v>
      </c>
      <c r="H6" s="70">
        <f t="shared" si="1"/>
        <v>0.38888888888888884</v>
      </c>
      <c r="I6" s="28"/>
    </row>
    <row r="7" spans="1:14" ht="21" customHeight="1" x14ac:dyDescent="0.15">
      <c r="A7" s="11">
        <v>3</v>
      </c>
      <c r="B7" s="41" t="s">
        <v>14</v>
      </c>
      <c r="C7" s="41" t="s">
        <v>48</v>
      </c>
      <c r="D7" s="41" t="s">
        <v>13</v>
      </c>
      <c r="E7" s="3" t="s">
        <v>104</v>
      </c>
      <c r="F7" s="233">
        <v>0.4236111111111111</v>
      </c>
      <c r="G7" s="60">
        <f t="shared" ref="G7:G8" si="2">F7-"0:30"</f>
        <v>0.40277777777777779</v>
      </c>
      <c r="H7" s="61">
        <f t="shared" ref="H7:H8" si="3">F7-"0:20"</f>
        <v>0.40972222222222221</v>
      </c>
      <c r="I7" s="28"/>
      <c r="J7" s="246"/>
      <c r="K7" s="28"/>
      <c r="L7" s="246"/>
      <c r="M7" s="28"/>
    </row>
    <row r="8" spans="1:14" ht="21" customHeight="1" x14ac:dyDescent="0.15">
      <c r="A8" s="11">
        <v>4</v>
      </c>
      <c r="B8" s="41" t="s">
        <v>10</v>
      </c>
      <c r="C8" s="41" t="s">
        <v>48</v>
      </c>
      <c r="D8" s="41" t="s">
        <v>13</v>
      </c>
      <c r="E8" s="3" t="s">
        <v>105</v>
      </c>
      <c r="F8" s="233">
        <v>0.44791666666666669</v>
      </c>
      <c r="G8" s="60">
        <f t="shared" si="2"/>
        <v>0.42708333333333337</v>
      </c>
      <c r="H8" s="61">
        <f t="shared" si="3"/>
        <v>0.43402777777777779</v>
      </c>
      <c r="I8" s="28"/>
    </row>
    <row r="9" spans="1:14" ht="21" customHeight="1" x14ac:dyDescent="0.15">
      <c r="A9" s="11">
        <v>5</v>
      </c>
      <c r="B9" s="3" t="s">
        <v>14</v>
      </c>
      <c r="C9" s="48" t="s">
        <v>50</v>
      </c>
      <c r="D9" s="41" t="s">
        <v>13</v>
      </c>
      <c r="E9" s="3" t="s">
        <v>104</v>
      </c>
      <c r="F9" s="60">
        <v>0.47222222222222227</v>
      </c>
      <c r="G9" s="60">
        <f t="shared" si="0"/>
        <v>0.45138888888888895</v>
      </c>
      <c r="H9" s="61">
        <f t="shared" si="1"/>
        <v>0.45833333333333337</v>
      </c>
      <c r="I9" s="28"/>
      <c r="J9" s="246"/>
      <c r="K9" s="28"/>
    </row>
    <row r="10" spans="1:14" ht="21" customHeight="1" x14ac:dyDescent="0.15">
      <c r="A10" s="11">
        <v>6</v>
      </c>
      <c r="B10" s="3" t="s">
        <v>10</v>
      </c>
      <c r="C10" s="48" t="s">
        <v>50</v>
      </c>
      <c r="D10" s="41" t="s">
        <v>13</v>
      </c>
      <c r="E10" s="3" t="s">
        <v>105</v>
      </c>
      <c r="F10" s="60">
        <v>0.48958333333333331</v>
      </c>
      <c r="G10" s="60">
        <f t="shared" si="0"/>
        <v>0.46875</v>
      </c>
      <c r="H10" s="61">
        <f t="shared" si="1"/>
        <v>0.47569444444444442</v>
      </c>
      <c r="I10" s="28"/>
      <c r="J10" s="246"/>
      <c r="K10" s="28"/>
      <c r="L10" s="246"/>
      <c r="M10" s="28"/>
    </row>
    <row r="11" spans="1:14" ht="21" customHeight="1" x14ac:dyDescent="0.15">
      <c r="A11" s="11">
        <v>7</v>
      </c>
      <c r="B11" s="3" t="s">
        <v>14</v>
      </c>
      <c r="C11" s="48" t="s">
        <v>47</v>
      </c>
      <c r="D11" s="3" t="s">
        <v>103</v>
      </c>
      <c r="E11" s="3" t="s">
        <v>107</v>
      </c>
      <c r="F11" s="60">
        <v>0.51041666666666663</v>
      </c>
      <c r="G11" s="60">
        <f t="shared" ref="G11:G12" si="4">F11-"0:30"</f>
        <v>0.48958333333333331</v>
      </c>
      <c r="H11" s="61">
        <f t="shared" ref="H11:H12" si="5">F11-"0:20"</f>
        <v>0.49652777777777773</v>
      </c>
      <c r="I11" s="28"/>
      <c r="J11" s="246"/>
      <c r="K11" s="28"/>
      <c r="L11" s="246"/>
      <c r="M11" s="28"/>
    </row>
    <row r="12" spans="1:14" ht="21" customHeight="1" x14ac:dyDescent="0.15">
      <c r="A12" s="11">
        <v>8</v>
      </c>
      <c r="B12" s="3" t="s">
        <v>10</v>
      </c>
      <c r="C12" s="48" t="s">
        <v>47</v>
      </c>
      <c r="D12" s="3" t="s">
        <v>103</v>
      </c>
      <c r="E12" s="3" t="s">
        <v>107</v>
      </c>
      <c r="F12" s="60">
        <v>0.52083333333333337</v>
      </c>
      <c r="G12" s="60">
        <f t="shared" si="4"/>
        <v>0.5</v>
      </c>
      <c r="H12" s="61">
        <f t="shared" si="5"/>
        <v>0.50694444444444453</v>
      </c>
      <c r="I12" s="28"/>
      <c r="J12" s="246"/>
      <c r="K12" s="28"/>
      <c r="L12" s="246"/>
      <c r="M12" s="28"/>
    </row>
    <row r="13" spans="1:14" ht="21" customHeight="1" x14ac:dyDescent="0.15">
      <c r="A13" s="11">
        <v>9</v>
      </c>
      <c r="B13" s="3" t="s">
        <v>23</v>
      </c>
      <c r="C13" s="48" t="s">
        <v>49</v>
      </c>
      <c r="D13" s="3" t="s">
        <v>24</v>
      </c>
      <c r="E13" s="3"/>
      <c r="F13" s="60">
        <v>0.53472222222222221</v>
      </c>
      <c r="G13" s="68">
        <f t="shared" si="0"/>
        <v>0.51388888888888884</v>
      </c>
      <c r="H13" s="61">
        <f t="shared" si="1"/>
        <v>0.52083333333333337</v>
      </c>
      <c r="I13" s="28"/>
    </row>
    <row r="14" spans="1:14" ht="21" customHeight="1" x14ac:dyDescent="0.15">
      <c r="A14" s="11">
        <v>10</v>
      </c>
      <c r="B14" s="3" t="s">
        <v>14</v>
      </c>
      <c r="C14" s="48" t="s">
        <v>50</v>
      </c>
      <c r="D14" s="3" t="s">
        <v>103</v>
      </c>
      <c r="E14" s="3" t="s">
        <v>107</v>
      </c>
      <c r="F14" s="60">
        <v>0.55208333333333337</v>
      </c>
      <c r="G14" s="60">
        <f t="shared" si="0"/>
        <v>0.53125</v>
      </c>
      <c r="H14" s="61">
        <f t="shared" si="1"/>
        <v>0.53819444444444453</v>
      </c>
      <c r="I14" s="28"/>
    </row>
    <row r="15" spans="1:14" ht="21" customHeight="1" x14ac:dyDescent="0.15">
      <c r="A15" s="11">
        <v>11</v>
      </c>
      <c r="B15" s="3" t="s">
        <v>10</v>
      </c>
      <c r="C15" s="48" t="s">
        <v>50</v>
      </c>
      <c r="D15" s="3" t="s">
        <v>103</v>
      </c>
      <c r="E15" s="3" t="s">
        <v>107</v>
      </c>
      <c r="F15" s="60">
        <v>0.5625</v>
      </c>
      <c r="G15" s="60">
        <f t="shared" si="0"/>
        <v>0.54166666666666663</v>
      </c>
      <c r="H15" s="61">
        <f t="shared" si="1"/>
        <v>0.54861111111111116</v>
      </c>
      <c r="I15" s="28"/>
    </row>
    <row r="16" spans="1:14" ht="21" customHeight="1" x14ac:dyDescent="0.15">
      <c r="A16" s="11">
        <v>12</v>
      </c>
      <c r="B16" s="41" t="s">
        <v>14</v>
      </c>
      <c r="C16" s="41" t="s">
        <v>48</v>
      </c>
      <c r="D16" s="41" t="s">
        <v>103</v>
      </c>
      <c r="E16" s="3" t="s">
        <v>107</v>
      </c>
      <c r="F16" s="60">
        <v>0.57291666666666663</v>
      </c>
      <c r="G16" s="60">
        <f>F16-"0:30"</f>
        <v>0.55208333333333326</v>
      </c>
      <c r="H16" s="61">
        <f>F16-"0:20"</f>
        <v>0.55902777777777779</v>
      </c>
      <c r="I16" s="28"/>
      <c r="J16" s="14"/>
      <c r="K16" s="14"/>
      <c r="L16" s="14"/>
      <c r="M16" s="62"/>
      <c r="N16" s="62"/>
    </row>
    <row r="17" spans="1:19" ht="21" customHeight="1" x14ac:dyDescent="0.15">
      <c r="A17" s="11">
        <v>13</v>
      </c>
      <c r="B17" s="41" t="s">
        <v>10</v>
      </c>
      <c r="C17" s="41" t="s">
        <v>48</v>
      </c>
      <c r="D17" s="41" t="s">
        <v>103</v>
      </c>
      <c r="E17" s="3" t="s">
        <v>107</v>
      </c>
      <c r="F17" s="60">
        <v>0.58333333333333337</v>
      </c>
      <c r="G17" s="60">
        <f>F17-"0:30"</f>
        <v>0.5625</v>
      </c>
      <c r="H17" s="61">
        <f>F17-"0:20"</f>
        <v>0.56944444444444453</v>
      </c>
      <c r="I17" s="28"/>
      <c r="J17" s="14"/>
      <c r="K17" s="14"/>
      <c r="L17" s="14"/>
      <c r="M17" s="62"/>
      <c r="N17" s="62"/>
    </row>
    <row r="18" spans="1:19" ht="21" customHeight="1" x14ac:dyDescent="0.15">
      <c r="A18" s="11">
        <v>14</v>
      </c>
      <c r="B18" s="3" t="s">
        <v>14</v>
      </c>
      <c r="C18" s="48" t="s">
        <v>47</v>
      </c>
      <c r="D18" s="3" t="s">
        <v>12</v>
      </c>
      <c r="E18" s="3"/>
      <c r="F18" s="60">
        <v>0.59722222222222221</v>
      </c>
      <c r="G18" s="60">
        <f t="shared" si="0"/>
        <v>0.57638888888888884</v>
      </c>
      <c r="H18" s="61">
        <f t="shared" si="1"/>
        <v>0.58333333333333337</v>
      </c>
      <c r="I18" s="28"/>
      <c r="J18" s="14"/>
      <c r="K18" s="14"/>
      <c r="L18" s="14"/>
      <c r="M18" s="62"/>
      <c r="N18" s="62"/>
    </row>
    <row r="19" spans="1:19" ht="21" customHeight="1" x14ac:dyDescent="0.15">
      <c r="A19" s="11">
        <v>15</v>
      </c>
      <c r="B19" s="3" t="s">
        <v>10</v>
      </c>
      <c r="C19" s="48" t="s">
        <v>47</v>
      </c>
      <c r="D19" s="3" t="s">
        <v>12</v>
      </c>
      <c r="E19" s="3"/>
      <c r="F19" s="60">
        <v>0.60416666666666663</v>
      </c>
      <c r="G19" s="60">
        <f t="shared" si="0"/>
        <v>0.58333333333333326</v>
      </c>
      <c r="H19" s="61">
        <f t="shared" si="1"/>
        <v>0.59027777777777779</v>
      </c>
      <c r="I19" s="28"/>
      <c r="J19" s="14"/>
      <c r="K19" s="14"/>
      <c r="L19" s="14"/>
      <c r="M19" s="62"/>
      <c r="N19" s="62"/>
    </row>
    <row r="20" spans="1:19" ht="21" customHeight="1" x14ac:dyDescent="0.15">
      <c r="A20" s="11">
        <v>16</v>
      </c>
      <c r="B20" s="3" t="s">
        <v>14</v>
      </c>
      <c r="C20" s="48" t="s">
        <v>50</v>
      </c>
      <c r="D20" s="3" t="s">
        <v>12</v>
      </c>
      <c r="E20" s="251"/>
      <c r="F20" s="60">
        <v>0.61805555555555558</v>
      </c>
      <c r="G20" s="68">
        <f t="shared" si="0"/>
        <v>0.59722222222222221</v>
      </c>
      <c r="H20" s="61">
        <f t="shared" si="1"/>
        <v>0.60416666666666674</v>
      </c>
      <c r="I20" s="28"/>
      <c r="J20" s="14"/>
      <c r="K20" s="14"/>
      <c r="L20" s="237"/>
      <c r="M20" s="62"/>
      <c r="N20" s="62"/>
    </row>
    <row r="21" spans="1:19" ht="21" customHeight="1" x14ac:dyDescent="0.15">
      <c r="A21" s="11">
        <v>17</v>
      </c>
      <c r="B21" s="3" t="s">
        <v>10</v>
      </c>
      <c r="C21" s="48" t="s">
        <v>50</v>
      </c>
      <c r="D21" s="3" t="s">
        <v>12</v>
      </c>
      <c r="E21" s="237"/>
      <c r="F21" s="60">
        <v>0.625</v>
      </c>
      <c r="G21" s="69">
        <f t="shared" si="0"/>
        <v>0.60416666666666663</v>
      </c>
      <c r="H21" s="70">
        <f t="shared" si="1"/>
        <v>0.61111111111111116</v>
      </c>
      <c r="I21" s="28"/>
      <c r="J21" s="14"/>
      <c r="K21" s="14"/>
      <c r="L21" s="237"/>
      <c r="M21" s="62"/>
      <c r="N21" s="62"/>
      <c r="O21" s="14"/>
      <c r="P21" s="237"/>
      <c r="Q21" s="62"/>
      <c r="R21" s="62"/>
      <c r="S21" s="62"/>
    </row>
    <row r="22" spans="1:19" ht="21" customHeight="1" x14ac:dyDescent="0.15">
      <c r="A22" s="11">
        <v>18</v>
      </c>
      <c r="B22" s="41" t="s">
        <v>0</v>
      </c>
      <c r="C22" s="45" t="s">
        <v>51</v>
      </c>
      <c r="D22" s="3" t="s">
        <v>13</v>
      </c>
      <c r="E22" s="41" t="s">
        <v>106</v>
      </c>
      <c r="F22" s="60">
        <v>0.63541666666666663</v>
      </c>
      <c r="G22" s="60">
        <f t="shared" ref="G22" si="6">F22-"0:30"</f>
        <v>0.61458333333333326</v>
      </c>
      <c r="H22" s="61">
        <f t="shared" ref="H22" si="7">F22-"0:20"</f>
        <v>0.62152777777777779</v>
      </c>
      <c r="I22" s="28"/>
      <c r="J22" s="252"/>
      <c r="K22" s="14"/>
      <c r="L22" s="14"/>
      <c r="M22" s="62"/>
      <c r="N22" s="62"/>
      <c r="O22" s="14"/>
      <c r="P22" s="237"/>
      <c r="Q22" s="62"/>
      <c r="R22" s="62"/>
      <c r="S22" s="62"/>
    </row>
    <row r="23" spans="1:19" ht="21" customHeight="1" x14ac:dyDescent="0.15">
      <c r="A23" s="11">
        <v>19</v>
      </c>
      <c r="B23" s="3" t="s">
        <v>14</v>
      </c>
      <c r="C23" s="4" t="s">
        <v>37</v>
      </c>
      <c r="D23" s="3" t="s">
        <v>13</v>
      </c>
      <c r="E23" s="3" t="s">
        <v>104</v>
      </c>
      <c r="F23" s="60">
        <v>0.66666666666666663</v>
      </c>
      <c r="G23" s="68">
        <f t="shared" ref="G23:G24" si="8">F23-"0:30"</f>
        <v>0.64583333333333326</v>
      </c>
      <c r="H23" s="61">
        <f t="shared" ref="H23:H24" si="9">F23-"0:20"</f>
        <v>0.65277777777777779</v>
      </c>
      <c r="I23" s="28"/>
      <c r="J23" s="252"/>
      <c r="K23" s="14"/>
      <c r="L23" s="14"/>
      <c r="M23" s="62"/>
      <c r="N23" s="62"/>
      <c r="O23" s="14"/>
      <c r="P23" s="237"/>
      <c r="Q23" s="62"/>
      <c r="R23" s="62"/>
      <c r="S23" s="62"/>
    </row>
    <row r="24" spans="1:19" ht="21" customHeight="1" x14ac:dyDescent="0.15">
      <c r="A24" s="11">
        <v>20</v>
      </c>
      <c r="B24" s="3" t="s">
        <v>0</v>
      </c>
      <c r="C24" s="4" t="s">
        <v>37</v>
      </c>
      <c r="D24" s="3" t="s">
        <v>13</v>
      </c>
      <c r="E24" s="3" t="s">
        <v>105</v>
      </c>
      <c r="F24" s="60">
        <v>0.69444444444444453</v>
      </c>
      <c r="G24" s="68">
        <f t="shared" si="8"/>
        <v>0.67361111111111116</v>
      </c>
      <c r="H24" s="61">
        <f t="shared" si="9"/>
        <v>0.68055555555555569</v>
      </c>
      <c r="I24" s="28"/>
      <c r="J24" s="252"/>
      <c r="K24" s="14"/>
      <c r="L24" s="14"/>
      <c r="M24" s="62"/>
      <c r="N24" s="62"/>
    </row>
    <row r="25" spans="1:19" ht="21" customHeight="1" x14ac:dyDescent="0.15">
      <c r="A25" s="11">
        <v>21</v>
      </c>
      <c r="B25" s="3" t="s">
        <v>14</v>
      </c>
      <c r="C25" s="4" t="s">
        <v>18</v>
      </c>
      <c r="D25" s="3"/>
      <c r="E25" s="3" t="s">
        <v>46</v>
      </c>
      <c r="F25" s="60">
        <v>0.72222222222222221</v>
      </c>
      <c r="G25" s="40" t="s">
        <v>41</v>
      </c>
      <c r="H25" s="61">
        <f>F25-"０：３０"</f>
        <v>0.70138888888888884</v>
      </c>
      <c r="I25" s="28"/>
      <c r="J25" s="246"/>
      <c r="K25" s="28"/>
    </row>
    <row r="26" spans="1:19" ht="21" customHeight="1" thickBot="1" x14ac:dyDescent="0.2">
      <c r="A26" s="79">
        <v>22</v>
      </c>
      <c r="B26" s="12" t="s">
        <v>10</v>
      </c>
      <c r="C26" s="13" t="s">
        <v>34</v>
      </c>
      <c r="D26" s="12"/>
      <c r="E26" s="12" t="s">
        <v>11</v>
      </c>
      <c r="F26" s="234">
        <v>0.73263888888888884</v>
      </c>
      <c r="G26" s="180" t="s">
        <v>41</v>
      </c>
      <c r="H26" s="71">
        <f>F26-"0:30"</f>
        <v>0.71180555555555547</v>
      </c>
      <c r="I26" s="28"/>
      <c r="J26" s="246"/>
      <c r="K26" s="28"/>
    </row>
    <row r="27" spans="1:19" ht="21" customHeight="1" x14ac:dyDescent="0.15">
      <c r="A27" s="236"/>
      <c r="B27" s="236"/>
      <c r="C27" s="236"/>
      <c r="D27" s="236"/>
      <c r="E27" s="236"/>
      <c r="F27" s="236"/>
      <c r="G27" s="236"/>
      <c r="H27" s="236"/>
      <c r="I27" s="28"/>
      <c r="J27" s="246"/>
      <c r="K27" s="28"/>
      <c r="L27" s="246"/>
      <c r="M27" s="253"/>
    </row>
    <row r="28" spans="1:19" ht="21" customHeight="1" x14ac:dyDescent="0.15">
      <c r="A28" s="237"/>
      <c r="B28" s="237"/>
      <c r="C28" s="237"/>
      <c r="D28" s="237"/>
      <c r="E28" s="237"/>
      <c r="F28" s="237"/>
      <c r="G28" s="237"/>
      <c r="H28" s="237"/>
      <c r="I28" s="28"/>
      <c r="J28" s="246"/>
      <c r="K28" s="28"/>
    </row>
    <row r="29" spans="1:19" ht="21" customHeight="1" thickBot="1" x14ac:dyDescent="0.2">
      <c r="A29" s="5" t="s">
        <v>5</v>
      </c>
      <c r="B29" s="28"/>
      <c r="C29" s="246"/>
      <c r="D29" s="28"/>
      <c r="E29" s="246"/>
      <c r="F29" s="247"/>
      <c r="G29" s="247"/>
      <c r="H29" s="247"/>
      <c r="I29" s="28"/>
    </row>
    <row r="30" spans="1:19" ht="21" customHeight="1" thickBot="1" x14ac:dyDescent="0.2">
      <c r="A30" s="248" t="s">
        <v>6</v>
      </c>
      <c r="B30" s="10" t="s">
        <v>2</v>
      </c>
      <c r="C30" s="9" t="s">
        <v>7</v>
      </c>
      <c r="D30" s="10" t="s">
        <v>8</v>
      </c>
      <c r="E30" s="19" t="s">
        <v>20</v>
      </c>
      <c r="F30" s="8" t="s">
        <v>21</v>
      </c>
      <c r="G30" s="37" t="s">
        <v>40</v>
      </c>
      <c r="H30" s="37" t="s">
        <v>39</v>
      </c>
      <c r="I30" s="28"/>
      <c r="J30" s="246"/>
      <c r="K30" s="28"/>
    </row>
    <row r="31" spans="1:19" ht="21" customHeight="1" x14ac:dyDescent="0.15">
      <c r="A31" s="26">
        <v>1</v>
      </c>
      <c r="B31" s="21" t="s">
        <v>26</v>
      </c>
      <c r="C31" s="52" t="s">
        <v>57</v>
      </c>
      <c r="D31" s="21" t="s">
        <v>24</v>
      </c>
      <c r="E31" s="201" t="s">
        <v>69</v>
      </c>
      <c r="F31" s="254">
        <v>0.39583333333333331</v>
      </c>
      <c r="G31" s="67">
        <f>F31-"0:50"</f>
        <v>0.3611111111111111</v>
      </c>
      <c r="H31" s="56">
        <f>F31-"0:40"</f>
        <v>0.36805555555555552</v>
      </c>
      <c r="I31" s="28"/>
      <c r="J31" s="242"/>
      <c r="K31" s="242"/>
      <c r="L31" s="29"/>
    </row>
    <row r="32" spans="1:19" ht="21" customHeight="1" x14ac:dyDescent="0.15">
      <c r="A32" s="11">
        <v>2</v>
      </c>
      <c r="B32" s="3" t="s">
        <v>26</v>
      </c>
      <c r="C32" s="4" t="s">
        <v>29</v>
      </c>
      <c r="D32" s="3" t="s">
        <v>24</v>
      </c>
      <c r="E32" s="32" t="s">
        <v>68</v>
      </c>
      <c r="F32" s="60">
        <v>0.41666666666666669</v>
      </c>
      <c r="G32" s="68">
        <f>F32-"0:80"</f>
        <v>0.36111111111111116</v>
      </c>
      <c r="H32" s="61">
        <f>F32-"0:70"</f>
        <v>0.36805555555555558</v>
      </c>
      <c r="I32" s="28"/>
      <c r="J32" s="244"/>
      <c r="K32" s="244"/>
      <c r="L32" s="29"/>
    </row>
    <row r="33" spans="1:15" ht="21" customHeight="1" x14ac:dyDescent="0.15">
      <c r="A33" s="43">
        <v>3</v>
      </c>
      <c r="B33" s="3" t="s">
        <v>25</v>
      </c>
      <c r="C33" s="4" t="s">
        <v>30</v>
      </c>
      <c r="D33" s="3"/>
      <c r="E33" s="211" t="s">
        <v>123</v>
      </c>
      <c r="F33" s="60">
        <v>0.44444444444444442</v>
      </c>
      <c r="G33" s="40" t="s">
        <v>41</v>
      </c>
      <c r="H33" s="61">
        <f>F33-"０：３０"</f>
        <v>0.4236111111111111</v>
      </c>
      <c r="I33" s="28"/>
      <c r="J33" s="182"/>
      <c r="K33" s="244"/>
      <c r="L33" s="29"/>
    </row>
    <row r="34" spans="1:15" ht="21" customHeight="1" x14ac:dyDescent="0.15">
      <c r="A34" s="11">
        <v>4</v>
      </c>
      <c r="B34" s="3" t="s">
        <v>26</v>
      </c>
      <c r="C34" s="4" t="s">
        <v>31</v>
      </c>
      <c r="D34" s="3"/>
      <c r="E34" s="34" t="s">
        <v>69</v>
      </c>
      <c r="F34" s="60">
        <v>0.4861111111111111</v>
      </c>
      <c r="G34" s="40" t="s">
        <v>41</v>
      </c>
      <c r="H34" s="73">
        <f>F34-"0:30"</f>
        <v>0.46527777777777779</v>
      </c>
      <c r="I34" s="28"/>
      <c r="J34" s="244"/>
      <c r="K34" s="244"/>
      <c r="L34" s="29"/>
    </row>
    <row r="35" spans="1:15" ht="21" customHeight="1" x14ac:dyDescent="0.15">
      <c r="A35" s="43">
        <v>5</v>
      </c>
      <c r="B35" s="3" t="s">
        <v>14</v>
      </c>
      <c r="C35" s="48" t="s">
        <v>55</v>
      </c>
      <c r="D35" s="3" t="s">
        <v>12</v>
      </c>
      <c r="E35" s="34" t="s">
        <v>69</v>
      </c>
      <c r="F35" s="60">
        <v>0.54861111111111105</v>
      </c>
      <c r="G35" s="68">
        <f>F35-"0:50"</f>
        <v>0.51388888888888884</v>
      </c>
      <c r="H35" s="61">
        <f>F35-"0:40"</f>
        <v>0.52083333333333326</v>
      </c>
      <c r="I35" s="28"/>
      <c r="J35" s="244"/>
      <c r="K35" s="244"/>
      <c r="L35" s="29"/>
    </row>
    <row r="36" spans="1:15" ht="21" customHeight="1" x14ac:dyDescent="0.15">
      <c r="A36" s="210">
        <v>7</v>
      </c>
      <c r="B36" s="41" t="s">
        <v>26</v>
      </c>
      <c r="C36" s="49" t="s">
        <v>32</v>
      </c>
      <c r="D36" s="41"/>
      <c r="E36" s="211" t="s">
        <v>123</v>
      </c>
      <c r="F36" s="233">
        <v>0.59027777777777779</v>
      </c>
      <c r="G36" s="77" t="s">
        <v>41</v>
      </c>
      <c r="H36" s="73">
        <f>F36-"0:30"</f>
        <v>0.56944444444444442</v>
      </c>
      <c r="I36" s="28"/>
      <c r="J36" s="244"/>
      <c r="K36" s="244"/>
      <c r="L36" s="29"/>
    </row>
    <row r="37" spans="1:15" ht="21" customHeight="1" x14ac:dyDescent="0.15">
      <c r="A37" s="11">
        <v>6</v>
      </c>
      <c r="B37" s="3" t="s">
        <v>25</v>
      </c>
      <c r="C37" s="4" t="s">
        <v>33</v>
      </c>
      <c r="D37" s="3"/>
      <c r="E37" s="34" t="s">
        <v>69</v>
      </c>
      <c r="F37" s="60">
        <v>0.61458333333333337</v>
      </c>
      <c r="G37" s="40" t="s">
        <v>41</v>
      </c>
      <c r="H37" s="61">
        <f>F37-"０：３０"</f>
        <v>0.59375</v>
      </c>
      <c r="I37" s="28"/>
      <c r="J37" s="182"/>
      <c r="K37" s="182"/>
      <c r="L37" s="29"/>
    </row>
    <row r="38" spans="1:15" ht="21" customHeight="1" thickBot="1" x14ac:dyDescent="0.2">
      <c r="A38" s="79">
        <v>8</v>
      </c>
      <c r="B38" s="12" t="s">
        <v>14</v>
      </c>
      <c r="C38" s="12" t="s">
        <v>60</v>
      </c>
      <c r="D38" s="12" t="s">
        <v>12</v>
      </c>
      <c r="E38" s="181" t="s">
        <v>122</v>
      </c>
      <c r="F38" s="249" t="s">
        <v>108</v>
      </c>
      <c r="G38" s="74">
        <f>F38-"0:50"</f>
        <v>0.59722222222222221</v>
      </c>
      <c r="H38" s="71">
        <f>F38-"0:40"</f>
        <v>0.60416666666666663</v>
      </c>
      <c r="I38" s="28"/>
      <c r="J38" s="244"/>
      <c r="K38" s="244"/>
      <c r="L38" s="29"/>
    </row>
    <row r="39" spans="1:15" ht="21" customHeight="1" x14ac:dyDescent="0.15">
      <c r="I39" s="28"/>
      <c r="J39" s="244"/>
      <c r="K39" s="245"/>
    </row>
    <row r="40" spans="1:15" ht="21" customHeight="1" x14ac:dyDescent="0.15">
      <c r="L40" s="280"/>
      <c r="M40" s="280"/>
    </row>
    <row r="41" spans="1:15" ht="21" customHeight="1" x14ac:dyDescent="0.15">
      <c r="L41" s="230"/>
      <c r="M41" s="230"/>
    </row>
    <row r="42" spans="1:15" ht="21" customHeight="1" x14ac:dyDescent="0.15"/>
    <row r="43" spans="1:15" ht="21" customHeight="1" x14ac:dyDescent="0.15"/>
    <row r="44" spans="1:15" ht="21" customHeight="1" x14ac:dyDescent="0.15">
      <c r="L44" s="280"/>
      <c r="M44" s="280"/>
      <c r="N44" s="237"/>
      <c r="O44" s="237"/>
    </row>
    <row r="45" spans="1:15" ht="18" customHeight="1" x14ac:dyDescent="0.15">
      <c r="I45" s="28"/>
      <c r="J45" s="16"/>
      <c r="K45" s="15"/>
      <c r="L45" s="230"/>
      <c r="M45" s="230"/>
      <c r="N45" s="237"/>
      <c r="O45" s="237"/>
    </row>
    <row r="46" spans="1:15" ht="18" customHeight="1" x14ac:dyDescent="0.15">
      <c r="A46" s="253"/>
      <c r="B46" s="253"/>
      <c r="C46" s="253"/>
      <c r="D46" s="253"/>
      <c r="E46" s="253"/>
      <c r="F46" s="253"/>
      <c r="G46" s="253"/>
      <c r="H46" s="253"/>
      <c r="I46" s="28"/>
      <c r="J46" s="16"/>
      <c r="K46" s="15"/>
      <c r="L46" s="250"/>
      <c r="M46" s="255"/>
      <c r="N46" s="280"/>
      <c r="O46" s="280"/>
    </row>
    <row r="47" spans="1:15" x14ac:dyDescent="0.15">
      <c r="A47" s="253"/>
      <c r="B47" s="253"/>
      <c r="C47" s="253"/>
      <c r="D47" s="253"/>
      <c r="E47" s="253"/>
      <c r="F47" s="253"/>
      <c r="G47" s="253"/>
      <c r="H47" s="253"/>
      <c r="I47" s="253"/>
      <c r="J47" s="253"/>
      <c r="K47" s="253"/>
      <c r="L47" s="253"/>
      <c r="M47" s="253"/>
    </row>
    <row r="48" spans="1:15" x14ac:dyDescent="0.15">
      <c r="A48" s="15"/>
      <c r="B48" s="15"/>
      <c r="C48" s="16"/>
      <c r="D48" s="15"/>
      <c r="E48" s="16"/>
      <c r="F48" s="250"/>
      <c r="G48" s="250"/>
      <c r="H48" s="250"/>
      <c r="I48" s="253"/>
      <c r="J48" s="253"/>
      <c r="K48" s="253"/>
      <c r="L48" s="253"/>
      <c r="M48" s="253"/>
    </row>
    <row r="49" spans="9:13" x14ac:dyDescent="0.15">
      <c r="I49" s="28"/>
      <c r="J49" s="246"/>
      <c r="K49" s="28"/>
      <c r="L49" s="246"/>
      <c r="M49" s="253"/>
    </row>
  </sheetData>
  <mergeCells count="4">
    <mergeCell ref="A1:H1"/>
    <mergeCell ref="L40:M40"/>
    <mergeCell ref="L44:M44"/>
    <mergeCell ref="N46:O46"/>
  </mergeCells>
  <phoneticPr fontId="2"/>
  <pageMargins left="0.6692913385826772" right="0.59055118110236227" top="0.6692913385826772" bottom="0.70866141732283472" header="0.51181102362204722" footer="0.23622047244094491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view="pageBreakPreview" zoomScale="75" zoomScaleNormal="100" zoomScaleSheetLayoutView="75" workbookViewId="0">
      <selection activeCell="F22" sqref="F22"/>
    </sheetView>
  </sheetViews>
  <sheetFormatPr defaultRowHeight="13.5" x14ac:dyDescent="0.15"/>
  <cols>
    <col min="1" max="1" width="4.625" style="232" customWidth="1"/>
    <col min="2" max="2" width="5" style="232" customWidth="1"/>
    <col min="3" max="3" width="19.125" style="232" customWidth="1"/>
    <col min="4" max="4" width="5.875" style="232" customWidth="1"/>
    <col min="5" max="5" width="13.625" style="232" customWidth="1"/>
    <col min="6" max="8" width="12.625" style="232" customWidth="1"/>
    <col min="9" max="9" width="3.125" style="232" customWidth="1"/>
    <col min="10" max="11" width="8.125" style="232" customWidth="1"/>
    <col min="12" max="12" width="13" style="232" customWidth="1"/>
    <col min="13" max="15" width="12.875" style="232" customWidth="1"/>
    <col min="16" max="16384" width="9" style="232"/>
  </cols>
  <sheetData>
    <row r="1" spans="1:13" ht="24" x14ac:dyDescent="0.15">
      <c r="A1" s="279" t="s">
        <v>100</v>
      </c>
      <c r="B1" s="279"/>
      <c r="C1" s="279"/>
      <c r="D1" s="279"/>
      <c r="E1" s="279"/>
      <c r="F1" s="279"/>
      <c r="G1" s="279"/>
      <c r="H1" s="279"/>
      <c r="I1" s="27"/>
      <c r="J1" s="27"/>
      <c r="K1" s="27"/>
      <c r="L1" s="27"/>
      <c r="M1" s="27"/>
    </row>
    <row r="2" spans="1:13" ht="18" customHeight="1" x14ac:dyDescent="0.15">
      <c r="A2" s="229"/>
      <c r="B2" s="229"/>
      <c r="C2" s="229"/>
      <c r="D2" s="229"/>
      <c r="E2" s="229"/>
      <c r="F2" s="229"/>
      <c r="G2" s="229"/>
      <c r="H2" s="229"/>
      <c r="I2" s="27"/>
      <c r="J2" s="27"/>
      <c r="K2" s="27"/>
      <c r="L2" s="27"/>
      <c r="M2" s="27"/>
    </row>
    <row r="3" spans="1:13" ht="21" customHeight="1" thickBot="1" x14ac:dyDescent="0.2">
      <c r="A3" s="5" t="s">
        <v>4</v>
      </c>
      <c r="B3" s="6"/>
      <c r="C3" s="6"/>
      <c r="D3" s="6"/>
      <c r="E3" s="6"/>
      <c r="F3" s="6"/>
      <c r="G3" s="6"/>
      <c r="H3" s="6"/>
      <c r="I3" s="28"/>
      <c r="J3" s="6"/>
      <c r="K3" s="6"/>
      <c r="L3" s="6"/>
      <c r="M3" s="6"/>
    </row>
    <row r="4" spans="1:13" ht="21" customHeight="1" thickBot="1" x14ac:dyDescent="0.2">
      <c r="A4" s="7" t="s">
        <v>6</v>
      </c>
      <c r="B4" s="8" t="s">
        <v>2</v>
      </c>
      <c r="C4" s="9" t="s">
        <v>7</v>
      </c>
      <c r="D4" s="10" t="s">
        <v>8</v>
      </c>
      <c r="E4" s="10" t="s">
        <v>9</v>
      </c>
      <c r="F4" s="8" t="s">
        <v>21</v>
      </c>
      <c r="G4" s="37" t="s">
        <v>40</v>
      </c>
      <c r="H4" s="54" t="s">
        <v>39</v>
      </c>
      <c r="I4" s="28"/>
      <c r="J4" s="246"/>
      <c r="K4" s="28"/>
      <c r="L4" s="246"/>
      <c r="M4" s="28"/>
    </row>
    <row r="5" spans="1:13" ht="21" customHeight="1" x14ac:dyDescent="0.15">
      <c r="A5" s="20">
        <v>1</v>
      </c>
      <c r="B5" s="203" t="s">
        <v>14</v>
      </c>
      <c r="C5" s="256" t="s">
        <v>37</v>
      </c>
      <c r="D5" s="203" t="s">
        <v>103</v>
      </c>
      <c r="E5" s="203" t="s">
        <v>107</v>
      </c>
      <c r="F5" s="243">
        <v>0.39583333333333331</v>
      </c>
      <c r="G5" s="195">
        <f t="shared" ref="G5:G10" si="0">F5-"0:30"</f>
        <v>0.375</v>
      </c>
      <c r="H5" s="196">
        <f t="shared" ref="H5:H10" si="1">F5-"0:20"</f>
        <v>0.38194444444444442</v>
      </c>
      <c r="I5" s="28"/>
      <c r="J5" s="246"/>
      <c r="K5" s="28"/>
      <c r="L5" s="246"/>
      <c r="M5" s="28"/>
    </row>
    <row r="6" spans="1:13" ht="21" customHeight="1" x14ac:dyDescent="0.15">
      <c r="A6" s="42">
        <v>2</v>
      </c>
      <c r="B6" s="3" t="s">
        <v>10</v>
      </c>
      <c r="C6" s="4" t="s">
        <v>37</v>
      </c>
      <c r="D6" s="3" t="s">
        <v>103</v>
      </c>
      <c r="E6" s="3" t="s">
        <v>107</v>
      </c>
      <c r="F6" s="60">
        <v>0.40972222222222227</v>
      </c>
      <c r="G6" s="68">
        <f t="shared" si="0"/>
        <v>0.38888888888888895</v>
      </c>
      <c r="H6" s="61">
        <f t="shared" si="1"/>
        <v>0.39583333333333337</v>
      </c>
      <c r="I6" s="28"/>
      <c r="J6" s="246"/>
      <c r="K6" s="28"/>
      <c r="L6" s="246"/>
      <c r="M6" s="28"/>
    </row>
    <row r="7" spans="1:13" ht="21" customHeight="1" x14ac:dyDescent="0.15">
      <c r="A7" s="11">
        <v>3</v>
      </c>
      <c r="B7" s="41" t="s">
        <v>0</v>
      </c>
      <c r="C7" s="47" t="s">
        <v>43</v>
      </c>
      <c r="D7" s="3" t="s">
        <v>12</v>
      </c>
      <c r="E7" s="3"/>
      <c r="F7" s="60">
        <v>0.4236111111111111</v>
      </c>
      <c r="G7" s="69">
        <f t="shared" si="0"/>
        <v>0.40277777777777779</v>
      </c>
      <c r="H7" s="70">
        <f t="shared" si="1"/>
        <v>0.40972222222222221</v>
      </c>
      <c r="I7" s="28"/>
      <c r="J7" s="246"/>
      <c r="K7" s="28"/>
      <c r="L7" s="246"/>
      <c r="M7" s="28"/>
    </row>
    <row r="8" spans="1:13" ht="21" customHeight="1" x14ac:dyDescent="0.15">
      <c r="A8" s="42">
        <v>4</v>
      </c>
      <c r="B8" s="41" t="s">
        <v>14</v>
      </c>
      <c r="C8" s="197" t="s">
        <v>109</v>
      </c>
      <c r="D8" s="197" t="s">
        <v>13</v>
      </c>
      <c r="E8" s="197" t="s">
        <v>104</v>
      </c>
      <c r="F8" s="235">
        <v>0.4513888888888889</v>
      </c>
      <c r="G8" s="59">
        <f t="shared" si="0"/>
        <v>0.43055555555555558</v>
      </c>
      <c r="H8" s="70">
        <f t="shared" si="1"/>
        <v>0.4375</v>
      </c>
      <c r="I8" s="28"/>
      <c r="J8" s="246"/>
      <c r="K8" s="28"/>
    </row>
    <row r="9" spans="1:13" ht="21" customHeight="1" x14ac:dyDescent="0.15">
      <c r="A9" s="11">
        <v>5</v>
      </c>
      <c r="B9" s="41" t="s">
        <v>10</v>
      </c>
      <c r="C9" s="41" t="s">
        <v>109</v>
      </c>
      <c r="D9" s="41" t="s">
        <v>13</v>
      </c>
      <c r="E9" s="41" t="s">
        <v>105</v>
      </c>
      <c r="F9" s="233">
        <v>0.46875</v>
      </c>
      <c r="G9" s="60">
        <f t="shared" si="0"/>
        <v>0.44791666666666669</v>
      </c>
      <c r="H9" s="61">
        <f t="shared" si="1"/>
        <v>0.4548611111111111</v>
      </c>
      <c r="I9" s="28"/>
    </row>
    <row r="10" spans="1:13" ht="21" customHeight="1" x14ac:dyDescent="0.15">
      <c r="A10" s="42">
        <v>6</v>
      </c>
      <c r="B10" s="3" t="s">
        <v>14</v>
      </c>
      <c r="C10" s="257" t="s">
        <v>63</v>
      </c>
      <c r="D10" s="41" t="s">
        <v>12</v>
      </c>
      <c r="E10" s="3"/>
      <c r="F10" s="60">
        <v>0.4861111111111111</v>
      </c>
      <c r="G10" s="68">
        <f t="shared" si="0"/>
        <v>0.46527777777777779</v>
      </c>
      <c r="H10" s="61">
        <f t="shared" si="1"/>
        <v>0.47222222222222221</v>
      </c>
      <c r="I10" s="28"/>
      <c r="J10" s="246"/>
      <c r="K10" s="28"/>
      <c r="L10" s="246"/>
      <c r="M10" s="28"/>
    </row>
    <row r="11" spans="1:13" ht="21" customHeight="1" x14ac:dyDescent="0.15">
      <c r="A11" s="11">
        <v>7</v>
      </c>
      <c r="B11" s="197" t="s">
        <v>14</v>
      </c>
      <c r="C11" s="41" t="s">
        <v>109</v>
      </c>
      <c r="D11" s="41" t="s">
        <v>103</v>
      </c>
      <c r="E11" s="41" t="s">
        <v>107</v>
      </c>
      <c r="F11" s="233">
        <v>0.50694444444444442</v>
      </c>
      <c r="G11" s="60">
        <f t="shared" ref="G11:G12" si="2">F11-"0:30"</f>
        <v>0.4861111111111111</v>
      </c>
      <c r="H11" s="61">
        <f t="shared" ref="H11:H12" si="3">F11-"0:20"</f>
        <v>0.49305555555555552</v>
      </c>
      <c r="I11" s="28"/>
      <c r="J11" s="246"/>
      <c r="K11" s="28"/>
    </row>
    <row r="12" spans="1:13" ht="21" customHeight="1" x14ac:dyDescent="0.15">
      <c r="A12" s="42">
        <v>8</v>
      </c>
      <c r="B12" s="41" t="s">
        <v>10</v>
      </c>
      <c r="C12" s="172" t="s">
        <v>109</v>
      </c>
      <c r="D12" s="41" t="s">
        <v>103</v>
      </c>
      <c r="E12" s="41" t="s">
        <v>107</v>
      </c>
      <c r="F12" s="233">
        <v>0.52083333333333337</v>
      </c>
      <c r="G12" s="60">
        <f t="shared" si="2"/>
        <v>0.5</v>
      </c>
      <c r="H12" s="61">
        <f t="shared" si="3"/>
        <v>0.50694444444444453</v>
      </c>
      <c r="I12" s="28"/>
      <c r="J12" s="246"/>
      <c r="K12" s="28"/>
    </row>
    <row r="13" spans="1:13" ht="21" customHeight="1" x14ac:dyDescent="0.15">
      <c r="A13" s="11">
        <v>9</v>
      </c>
      <c r="B13" s="41" t="s">
        <v>0</v>
      </c>
      <c r="C13" s="45" t="s">
        <v>51</v>
      </c>
      <c r="D13" s="41" t="s">
        <v>12</v>
      </c>
      <c r="E13" s="3"/>
      <c r="F13" s="60">
        <v>0.54166666666666663</v>
      </c>
      <c r="G13" s="60">
        <f t="shared" ref="G13" si="4">F13-"0:30"</f>
        <v>0.52083333333333326</v>
      </c>
      <c r="H13" s="61">
        <f t="shared" ref="H13" si="5">F13-"0:20"</f>
        <v>0.52777777777777779</v>
      </c>
      <c r="I13" s="28"/>
      <c r="J13" s="246"/>
      <c r="K13" s="28"/>
    </row>
    <row r="14" spans="1:13" ht="21" customHeight="1" x14ac:dyDescent="0.15">
      <c r="A14" s="42">
        <v>10</v>
      </c>
      <c r="B14" s="3" t="s">
        <v>14</v>
      </c>
      <c r="C14" s="48" t="s">
        <v>48</v>
      </c>
      <c r="D14" s="3" t="s">
        <v>12</v>
      </c>
      <c r="E14" s="3"/>
      <c r="F14" s="60">
        <v>0.55555555555555558</v>
      </c>
      <c r="G14" s="68">
        <f>F14-"0:30"</f>
        <v>0.53472222222222221</v>
      </c>
      <c r="H14" s="61">
        <f>F14-"0:20"</f>
        <v>0.54166666666666674</v>
      </c>
      <c r="I14" s="28"/>
      <c r="J14" s="246"/>
      <c r="K14" s="28"/>
      <c r="L14" s="246"/>
      <c r="M14" s="28"/>
    </row>
    <row r="15" spans="1:13" ht="21" customHeight="1" x14ac:dyDescent="0.15">
      <c r="A15" s="11">
        <v>11</v>
      </c>
      <c r="B15" s="3" t="s">
        <v>10</v>
      </c>
      <c r="C15" s="48" t="s">
        <v>48</v>
      </c>
      <c r="D15" s="3" t="s">
        <v>12</v>
      </c>
      <c r="E15" s="3"/>
      <c r="F15" s="60">
        <v>0.5625</v>
      </c>
      <c r="G15" s="68">
        <f>F15-"0:30"</f>
        <v>0.54166666666666663</v>
      </c>
      <c r="H15" s="61">
        <f>F15-"0:20"</f>
        <v>0.54861111111111116</v>
      </c>
      <c r="I15" s="28"/>
    </row>
    <row r="16" spans="1:13" ht="21" customHeight="1" x14ac:dyDescent="0.15">
      <c r="A16" s="42">
        <v>12</v>
      </c>
      <c r="B16" s="41" t="s">
        <v>14</v>
      </c>
      <c r="C16" s="41" t="s">
        <v>109</v>
      </c>
      <c r="D16" s="41" t="s">
        <v>12</v>
      </c>
      <c r="E16" s="41"/>
      <c r="F16" s="233">
        <v>0.56944444444444442</v>
      </c>
      <c r="G16" s="60">
        <f t="shared" ref="G16:G17" si="6">F16-"0:30"</f>
        <v>0.54861111111111105</v>
      </c>
      <c r="H16" s="61">
        <f t="shared" ref="H16:H17" si="7">F16-"0:20"</f>
        <v>0.55555555555555558</v>
      </c>
      <c r="I16" s="28"/>
    </row>
    <row r="17" spans="1:15" ht="21" customHeight="1" x14ac:dyDescent="0.15">
      <c r="A17" s="11">
        <v>13</v>
      </c>
      <c r="B17" s="41" t="s">
        <v>10</v>
      </c>
      <c r="C17" s="172" t="s">
        <v>109</v>
      </c>
      <c r="D17" s="41" t="s">
        <v>12</v>
      </c>
      <c r="E17" s="41"/>
      <c r="F17" s="233">
        <v>0.57638888888888895</v>
      </c>
      <c r="G17" s="60">
        <f t="shared" si="6"/>
        <v>0.55555555555555558</v>
      </c>
      <c r="H17" s="61">
        <f t="shared" si="7"/>
        <v>0.56250000000000011</v>
      </c>
      <c r="I17" s="28"/>
      <c r="J17" s="246"/>
      <c r="K17" s="28"/>
      <c r="L17" s="246"/>
      <c r="M17" s="28"/>
    </row>
    <row r="18" spans="1:15" ht="21" customHeight="1" x14ac:dyDescent="0.15">
      <c r="A18" s="42">
        <v>14</v>
      </c>
      <c r="B18" s="3" t="s">
        <v>1</v>
      </c>
      <c r="C18" s="4" t="s">
        <v>38</v>
      </c>
      <c r="D18" s="3"/>
      <c r="E18" s="3" t="s">
        <v>46</v>
      </c>
      <c r="F18" s="60">
        <v>0.58333333333333337</v>
      </c>
      <c r="G18" s="40" t="s">
        <v>41</v>
      </c>
      <c r="H18" s="61">
        <f>F18-"0:30"</f>
        <v>0.5625</v>
      </c>
      <c r="I18" s="28"/>
      <c r="J18" s="246"/>
      <c r="K18" s="28"/>
      <c r="L18" s="246"/>
      <c r="M18" s="253"/>
    </row>
    <row r="19" spans="1:15" ht="21" customHeight="1" x14ac:dyDescent="0.15">
      <c r="A19" s="11">
        <v>15</v>
      </c>
      <c r="B19" s="3" t="s">
        <v>14</v>
      </c>
      <c r="C19" s="4" t="s">
        <v>37</v>
      </c>
      <c r="D19" s="3" t="s">
        <v>12</v>
      </c>
      <c r="E19" s="3"/>
      <c r="F19" s="60">
        <v>0.59722222222222221</v>
      </c>
      <c r="G19" s="68">
        <f>F19-"0:30"</f>
        <v>0.57638888888888884</v>
      </c>
      <c r="H19" s="61">
        <f>F19-"0:20"</f>
        <v>0.58333333333333337</v>
      </c>
      <c r="I19" s="28"/>
      <c r="J19" s="246"/>
      <c r="K19" s="28"/>
    </row>
    <row r="20" spans="1:15" ht="21" customHeight="1" thickBot="1" x14ac:dyDescent="0.2">
      <c r="A20" s="79">
        <v>16</v>
      </c>
      <c r="B20" s="12" t="s">
        <v>10</v>
      </c>
      <c r="C20" s="13" t="s">
        <v>37</v>
      </c>
      <c r="D20" s="12" t="s">
        <v>12</v>
      </c>
      <c r="E20" s="12"/>
      <c r="F20" s="234">
        <v>0.60416666666666663</v>
      </c>
      <c r="G20" s="74">
        <f>F20-"0:30"</f>
        <v>0.58333333333333326</v>
      </c>
      <c r="H20" s="71">
        <f>F20-"0:20"</f>
        <v>0.59027777777777779</v>
      </c>
      <c r="I20" s="28"/>
      <c r="J20" s="246"/>
      <c r="K20" s="28"/>
      <c r="L20" s="246"/>
      <c r="M20" s="253"/>
    </row>
    <row r="21" spans="1:15" ht="21" customHeight="1" x14ac:dyDescent="0.15">
      <c r="A21" s="236"/>
      <c r="B21" s="236"/>
      <c r="C21" s="236"/>
      <c r="D21" s="236"/>
      <c r="E21" s="236"/>
      <c r="F21" s="236"/>
      <c r="G21" s="236"/>
      <c r="H21" s="236"/>
      <c r="I21" s="28"/>
      <c r="J21" s="246"/>
      <c r="K21" s="28"/>
      <c r="L21" s="246"/>
      <c r="M21" s="253"/>
    </row>
    <row r="22" spans="1:15" ht="21" customHeight="1" x14ac:dyDescent="0.15">
      <c r="I22" s="28"/>
    </row>
    <row r="23" spans="1:15" ht="17.25" customHeight="1" x14ac:dyDescent="0.15">
      <c r="A23" s="28"/>
      <c r="B23" s="28"/>
      <c r="C23" s="246"/>
      <c r="D23" s="28"/>
      <c r="E23" s="246"/>
      <c r="F23" s="29"/>
      <c r="G23" s="29"/>
      <c r="H23" s="29"/>
      <c r="I23" s="28"/>
      <c r="J23" s="246"/>
      <c r="K23" s="28"/>
    </row>
    <row r="24" spans="1:15" ht="21" customHeight="1" thickBot="1" x14ac:dyDescent="0.2">
      <c r="A24" s="5" t="s">
        <v>5</v>
      </c>
      <c r="B24" s="28"/>
      <c r="C24" s="246"/>
      <c r="D24" s="28"/>
      <c r="E24" s="246"/>
      <c r="F24" s="247"/>
      <c r="G24" s="247"/>
      <c r="H24" s="247"/>
      <c r="I24" s="28"/>
      <c r="J24" s="246"/>
      <c r="K24" s="28"/>
      <c r="L24" s="29"/>
      <c r="M24" s="253"/>
    </row>
    <row r="25" spans="1:15" ht="21" customHeight="1" thickBot="1" x14ac:dyDescent="0.2">
      <c r="A25" s="258" t="s">
        <v>6</v>
      </c>
      <c r="B25" s="259" t="s">
        <v>2</v>
      </c>
      <c r="C25" s="260" t="s">
        <v>7</v>
      </c>
      <c r="D25" s="259" t="s">
        <v>8</v>
      </c>
      <c r="E25" s="204" t="s">
        <v>20</v>
      </c>
      <c r="F25" s="261" t="s">
        <v>21</v>
      </c>
      <c r="G25" s="202" t="s">
        <v>40</v>
      </c>
      <c r="H25" s="202" t="s">
        <v>39</v>
      </c>
      <c r="I25" s="28"/>
      <c r="J25" s="242"/>
      <c r="K25" s="242"/>
      <c r="L25" s="29"/>
      <c r="M25" s="253"/>
    </row>
    <row r="26" spans="1:15" ht="21" customHeight="1" x14ac:dyDescent="0.15">
      <c r="A26" s="20">
        <v>1</v>
      </c>
      <c r="B26" s="21" t="s">
        <v>25</v>
      </c>
      <c r="C26" s="21" t="s">
        <v>58</v>
      </c>
      <c r="D26" s="203" t="s">
        <v>24</v>
      </c>
      <c r="E26" s="204" t="s">
        <v>69</v>
      </c>
      <c r="F26" s="243">
        <v>0.3888888888888889</v>
      </c>
      <c r="G26" s="195">
        <f>F26-"0:50"</f>
        <v>0.35416666666666669</v>
      </c>
      <c r="H26" s="196">
        <f>F26-"0:40"</f>
        <v>0.3611111111111111</v>
      </c>
      <c r="I26" s="28"/>
      <c r="J26" s="244"/>
      <c r="K26" s="266"/>
      <c r="L26" s="29"/>
      <c r="M26" s="253"/>
    </row>
    <row r="27" spans="1:15" ht="21" customHeight="1" x14ac:dyDescent="0.15">
      <c r="A27" s="262">
        <v>2</v>
      </c>
      <c r="B27" s="44" t="s">
        <v>14</v>
      </c>
      <c r="C27" s="263" t="s">
        <v>36</v>
      </c>
      <c r="D27" s="3"/>
      <c r="E27" s="34" t="s">
        <v>70</v>
      </c>
      <c r="F27" s="267" t="s">
        <v>173</v>
      </c>
      <c r="G27" s="68">
        <f>F27-"0:50"</f>
        <v>0.37152777777777779</v>
      </c>
      <c r="H27" s="61">
        <f>F27-"0:40"</f>
        <v>0.37847222222222221</v>
      </c>
      <c r="I27" s="28"/>
      <c r="J27" s="244"/>
      <c r="K27" s="266"/>
      <c r="L27" s="29"/>
      <c r="M27" s="253"/>
    </row>
    <row r="28" spans="1:15" ht="21" customHeight="1" x14ac:dyDescent="0.15">
      <c r="A28" s="50">
        <v>3</v>
      </c>
      <c r="B28" s="44" t="s">
        <v>10</v>
      </c>
      <c r="C28" s="44" t="s">
        <v>66</v>
      </c>
      <c r="D28" s="44" t="s">
        <v>12</v>
      </c>
      <c r="E28" s="75" t="s">
        <v>71</v>
      </c>
      <c r="F28" s="268" t="s">
        <v>174</v>
      </c>
      <c r="G28" s="68">
        <f>F28-"0:50"</f>
        <v>0.3923611111111111</v>
      </c>
      <c r="H28" s="61">
        <f>F28-"0:40"</f>
        <v>0.39930555555555552</v>
      </c>
      <c r="I28" s="28"/>
      <c r="J28" s="244"/>
      <c r="K28" s="266"/>
    </row>
    <row r="29" spans="1:15" ht="21" customHeight="1" x14ac:dyDescent="0.15">
      <c r="A29" s="50">
        <v>4</v>
      </c>
      <c r="B29" s="3" t="s">
        <v>14</v>
      </c>
      <c r="C29" s="264" t="s">
        <v>35</v>
      </c>
      <c r="D29" s="3"/>
      <c r="E29" s="34" t="s">
        <v>69</v>
      </c>
      <c r="F29" s="267" t="s">
        <v>175</v>
      </c>
      <c r="G29" s="40" t="s">
        <v>41</v>
      </c>
      <c r="H29" s="73">
        <f>F29-"0:30"</f>
        <v>0.4861111111111111</v>
      </c>
      <c r="I29" s="28"/>
      <c r="J29" s="269"/>
      <c r="K29" s="270"/>
      <c r="L29" s="230"/>
      <c r="M29" s="230"/>
    </row>
    <row r="30" spans="1:15" ht="21" customHeight="1" thickBot="1" x14ac:dyDescent="0.2">
      <c r="A30" s="265">
        <v>5</v>
      </c>
      <c r="B30" s="12" t="s">
        <v>10</v>
      </c>
      <c r="C30" s="12" t="s">
        <v>60</v>
      </c>
      <c r="D30" s="12" t="s">
        <v>12</v>
      </c>
      <c r="E30" s="181" t="s">
        <v>122</v>
      </c>
      <c r="F30" s="249" t="s">
        <v>176</v>
      </c>
      <c r="G30" s="74">
        <f>F30-"0:50"</f>
        <v>0.48263888888888884</v>
      </c>
      <c r="H30" s="71">
        <f>F30-"0:40"</f>
        <v>0.48958333333333326</v>
      </c>
      <c r="I30" s="28"/>
      <c r="J30" s="269"/>
      <c r="K30" s="266"/>
      <c r="L30" s="230"/>
      <c r="M30" s="230"/>
    </row>
    <row r="31" spans="1:15" ht="21" customHeight="1" x14ac:dyDescent="0.15">
      <c r="L31" s="280"/>
      <c r="M31" s="280"/>
      <c r="N31" s="237"/>
      <c r="O31" s="237"/>
    </row>
    <row r="32" spans="1:15" ht="18" customHeight="1" x14ac:dyDescent="0.15">
      <c r="I32" s="28"/>
      <c r="J32" s="16"/>
      <c r="K32" s="15"/>
      <c r="L32" s="230"/>
      <c r="M32" s="230"/>
      <c r="N32" s="237"/>
      <c r="O32" s="237"/>
    </row>
    <row r="33" spans="1:15" ht="18" customHeight="1" x14ac:dyDescent="0.15">
      <c r="I33" s="28"/>
      <c r="J33" s="16"/>
      <c r="K33" s="15"/>
      <c r="L33" s="250"/>
      <c r="M33" s="255"/>
      <c r="N33" s="280"/>
      <c r="O33" s="280"/>
    </row>
    <row r="34" spans="1:15" x14ac:dyDescent="0.15">
      <c r="A34" s="253"/>
      <c r="B34" s="253"/>
      <c r="C34" s="253"/>
      <c r="D34" s="253"/>
      <c r="F34" s="253"/>
      <c r="G34" s="253"/>
      <c r="H34" s="253"/>
      <c r="I34" s="253"/>
      <c r="J34" s="253"/>
      <c r="K34" s="253"/>
      <c r="L34" s="253"/>
      <c r="M34" s="253"/>
    </row>
    <row r="35" spans="1:15" x14ac:dyDescent="0.15">
      <c r="A35" s="253"/>
      <c r="B35" s="253"/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</row>
    <row r="36" spans="1:15" x14ac:dyDescent="0.15">
      <c r="A36" s="15"/>
      <c r="B36" s="15"/>
      <c r="C36" s="16"/>
      <c r="D36" s="15"/>
      <c r="E36" s="16"/>
      <c r="F36" s="250"/>
      <c r="G36" s="250"/>
      <c r="H36" s="250"/>
      <c r="I36" s="28"/>
      <c r="J36" s="246"/>
      <c r="K36" s="28"/>
      <c r="L36" s="246"/>
      <c r="M36" s="253"/>
    </row>
  </sheetData>
  <mergeCells count="3">
    <mergeCell ref="A1:H1"/>
    <mergeCell ref="L31:M31"/>
    <mergeCell ref="N33:O33"/>
  </mergeCells>
  <phoneticPr fontId="2"/>
  <pageMargins left="0.6692913385826772" right="0.59055118110236227" top="0.6692913385826772" bottom="0.70866141732283472" header="0.51181102362204722" footer="0.2362204724409449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49"/>
  <sheetViews>
    <sheetView view="pageBreakPreview" zoomScaleNormal="100" zoomScaleSheetLayoutView="100" workbookViewId="0">
      <selection activeCell="C4" sqref="C4"/>
    </sheetView>
  </sheetViews>
  <sheetFormatPr defaultRowHeight="13.5" x14ac:dyDescent="0.15"/>
  <cols>
    <col min="1" max="1" width="15.125" style="273" bestFit="1" customWidth="1"/>
    <col min="2" max="2" width="1.125" style="271" customWidth="1"/>
    <col min="3" max="3" width="23.625" style="220" customWidth="1"/>
    <col min="4" max="4" width="1.125" style="219" customWidth="1"/>
    <col min="5" max="5" width="23.625" style="220" customWidth="1"/>
    <col min="6" max="6" width="1.125" style="219" customWidth="1"/>
    <col min="7" max="7" width="24.125" style="220" customWidth="1"/>
    <col min="8" max="8" width="1.125" style="219" customWidth="1"/>
    <col min="9" max="9" width="23.625" style="220" customWidth="1"/>
    <col min="10" max="16384" width="9" style="273"/>
  </cols>
  <sheetData>
    <row r="1" spans="1:79" s="271" customFormat="1" ht="18.75" x14ac:dyDescent="0.15">
      <c r="A1" s="281" t="s">
        <v>125</v>
      </c>
      <c r="B1" s="281"/>
      <c r="C1" s="281"/>
      <c r="D1" s="281"/>
      <c r="E1" s="281"/>
      <c r="F1" s="281"/>
      <c r="G1" s="281"/>
      <c r="H1" s="281"/>
      <c r="I1" s="281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212"/>
      <c r="BJ1" s="212"/>
      <c r="BK1" s="212"/>
      <c r="BL1" s="212"/>
      <c r="BM1" s="212"/>
      <c r="BN1" s="212"/>
      <c r="BO1" s="212"/>
      <c r="BP1" s="212"/>
      <c r="BQ1" s="212"/>
      <c r="BR1" s="212"/>
      <c r="BS1" s="212"/>
      <c r="BT1" s="212"/>
      <c r="BU1" s="212"/>
      <c r="BV1" s="212"/>
      <c r="BW1" s="212"/>
      <c r="BX1" s="212"/>
      <c r="BY1" s="212"/>
      <c r="BZ1" s="212"/>
      <c r="CA1" s="212"/>
    </row>
    <row r="2" spans="1:79" s="271" customFormat="1" ht="18.75" x14ac:dyDescent="0.15">
      <c r="A2" s="282" t="s">
        <v>219</v>
      </c>
      <c r="B2" s="282"/>
      <c r="C2" s="282"/>
      <c r="D2" s="282"/>
      <c r="E2" s="282"/>
      <c r="F2" s="282"/>
      <c r="G2" s="282"/>
      <c r="H2" s="282"/>
      <c r="I2" s="282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213"/>
      <c r="BN2" s="213"/>
      <c r="BO2" s="213"/>
      <c r="BP2" s="213"/>
      <c r="BQ2" s="213"/>
      <c r="BR2" s="213"/>
      <c r="BS2" s="213"/>
      <c r="BT2" s="213"/>
      <c r="BU2" s="213"/>
      <c r="BV2" s="213"/>
      <c r="BW2" s="213"/>
      <c r="BX2" s="213"/>
      <c r="BY2" s="213"/>
      <c r="BZ2" s="213"/>
      <c r="CA2" s="213"/>
    </row>
    <row r="3" spans="1:79" s="271" customFormat="1" x14ac:dyDescent="0.15">
      <c r="A3" s="219" t="s">
        <v>126</v>
      </c>
      <c r="C3" s="219"/>
      <c r="D3" s="219"/>
      <c r="E3" s="219"/>
      <c r="F3" s="219"/>
      <c r="G3" s="219"/>
      <c r="H3" s="219"/>
      <c r="I3" s="219"/>
    </row>
    <row r="4" spans="1:79" x14ac:dyDescent="0.15">
      <c r="A4" s="221" t="s">
        <v>127</v>
      </c>
      <c r="B4" s="222"/>
      <c r="C4" s="272" t="s">
        <v>224</v>
      </c>
      <c r="D4" s="222"/>
      <c r="E4" s="272" t="s">
        <v>225</v>
      </c>
      <c r="F4" s="222"/>
      <c r="G4" s="272" t="s">
        <v>226</v>
      </c>
      <c r="H4" s="222"/>
      <c r="I4" s="272" t="s">
        <v>227</v>
      </c>
    </row>
    <row r="5" spans="1:79" ht="40.5" x14ac:dyDescent="0.15">
      <c r="A5" s="274" t="s">
        <v>128</v>
      </c>
      <c r="B5" s="215"/>
      <c r="C5" s="223"/>
      <c r="D5" s="216"/>
      <c r="E5" s="214"/>
      <c r="F5" s="216"/>
      <c r="G5" s="214" t="s">
        <v>177</v>
      </c>
      <c r="H5" s="216"/>
      <c r="I5" s="214"/>
    </row>
    <row r="6" spans="1:79" ht="40.5" x14ac:dyDescent="0.15">
      <c r="A6" s="274" t="s">
        <v>129</v>
      </c>
      <c r="B6" s="215"/>
      <c r="C6" s="223"/>
      <c r="D6" s="216"/>
      <c r="E6" s="214"/>
      <c r="F6" s="216"/>
      <c r="G6" s="214"/>
      <c r="H6" s="216"/>
      <c r="I6" s="214" t="s">
        <v>178</v>
      </c>
      <c r="J6" s="275"/>
    </row>
    <row r="7" spans="1:79" ht="27" x14ac:dyDescent="0.15">
      <c r="A7" s="274" t="s">
        <v>130</v>
      </c>
      <c r="B7" s="215"/>
      <c r="C7" s="214" t="s">
        <v>212</v>
      </c>
      <c r="D7" s="216"/>
      <c r="E7" s="214" t="s">
        <v>179</v>
      </c>
      <c r="F7" s="216"/>
      <c r="G7" s="214"/>
      <c r="H7" s="216"/>
      <c r="I7" s="214"/>
    </row>
    <row r="8" spans="1:79" ht="30" customHeight="1" x14ac:dyDescent="0.15">
      <c r="A8" s="274" t="s">
        <v>131</v>
      </c>
      <c r="B8" s="276"/>
      <c r="C8" s="223"/>
      <c r="D8" s="217"/>
      <c r="E8" s="214"/>
      <c r="F8" s="217"/>
      <c r="G8" s="214" t="s">
        <v>213</v>
      </c>
      <c r="H8" s="217"/>
      <c r="I8" s="218" t="s">
        <v>180</v>
      </c>
    </row>
    <row r="9" spans="1:79" x14ac:dyDescent="0.15">
      <c r="A9" s="274" t="s">
        <v>132</v>
      </c>
      <c r="B9" s="215"/>
      <c r="C9" s="223" t="s">
        <v>133</v>
      </c>
      <c r="D9" s="216"/>
      <c r="E9" s="218" t="s">
        <v>134</v>
      </c>
      <c r="F9" s="216"/>
      <c r="G9" s="214"/>
      <c r="H9" s="216"/>
      <c r="I9" s="214"/>
    </row>
    <row r="10" spans="1:79" x14ac:dyDescent="0.15">
      <c r="A10" s="274" t="s">
        <v>135</v>
      </c>
      <c r="B10" s="276"/>
      <c r="C10" s="223"/>
      <c r="D10" s="217"/>
      <c r="E10" s="218"/>
      <c r="F10" s="217"/>
      <c r="G10" s="218" t="s">
        <v>136</v>
      </c>
      <c r="H10" s="217"/>
      <c r="I10" s="218"/>
    </row>
    <row r="11" spans="1:79" ht="40.5" x14ac:dyDescent="0.15">
      <c r="A11" s="274" t="s">
        <v>137</v>
      </c>
      <c r="B11" s="215"/>
      <c r="C11" s="223"/>
      <c r="D11" s="216"/>
      <c r="E11" s="214" t="s">
        <v>181</v>
      </c>
      <c r="F11" s="216"/>
      <c r="G11" s="214"/>
      <c r="H11" s="216"/>
      <c r="I11" s="214"/>
    </row>
    <row r="12" spans="1:79" ht="27" x14ac:dyDescent="0.15">
      <c r="A12" s="274" t="s">
        <v>138</v>
      </c>
      <c r="B12" s="215"/>
      <c r="C12" s="223"/>
      <c r="D12" s="216"/>
      <c r="E12" s="218" t="s">
        <v>220</v>
      </c>
      <c r="F12" s="216"/>
      <c r="G12" s="214" t="s">
        <v>182</v>
      </c>
      <c r="H12" s="216"/>
      <c r="I12" s="214"/>
    </row>
    <row r="13" spans="1:79" x14ac:dyDescent="0.15">
      <c r="A13" s="274" t="s">
        <v>139</v>
      </c>
      <c r="B13" s="276"/>
      <c r="C13" s="223"/>
      <c r="D13" s="217"/>
      <c r="E13" s="218"/>
      <c r="F13" s="217"/>
      <c r="G13" s="218" t="s">
        <v>183</v>
      </c>
      <c r="H13" s="217"/>
      <c r="I13" s="214" t="s">
        <v>140</v>
      </c>
    </row>
    <row r="14" spans="1:79" x14ac:dyDescent="0.15">
      <c r="A14" s="274" t="s">
        <v>141</v>
      </c>
      <c r="B14" s="215"/>
      <c r="C14" s="223"/>
      <c r="D14" s="216"/>
      <c r="E14" s="218"/>
      <c r="F14" s="216"/>
      <c r="G14" s="218"/>
      <c r="H14" s="216"/>
      <c r="I14" s="214" t="s">
        <v>142</v>
      </c>
    </row>
    <row r="15" spans="1:79" ht="29.25" customHeight="1" x14ac:dyDescent="0.15">
      <c r="A15" s="274" t="s">
        <v>143</v>
      </c>
      <c r="B15" s="215"/>
      <c r="C15" s="223" t="s">
        <v>184</v>
      </c>
      <c r="D15" s="216"/>
      <c r="E15" s="218" t="s">
        <v>214</v>
      </c>
      <c r="F15" s="216"/>
      <c r="G15" s="218"/>
      <c r="H15" s="216"/>
      <c r="I15" s="214"/>
    </row>
    <row r="16" spans="1:79" ht="27" x14ac:dyDescent="0.15">
      <c r="A16" s="274" t="s">
        <v>144</v>
      </c>
      <c r="B16" s="276"/>
      <c r="C16" s="223"/>
      <c r="D16" s="217"/>
      <c r="E16" s="218"/>
      <c r="F16" s="217"/>
      <c r="G16" s="214" t="s">
        <v>185</v>
      </c>
      <c r="H16" s="217"/>
      <c r="I16" s="218" t="s">
        <v>215</v>
      </c>
    </row>
    <row r="17" spans="1:9" x14ac:dyDescent="0.15">
      <c r="A17" s="274" t="s">
        <v>145</v>
      </c>
      <c r="B17" s="215"/>
      <c r="C17" s="223"/>
      <c r="D17" s="216"/>
      <c r="E17" s="218"/>
      <c r="F17" s="216"/>
      <c r="G17" s="214"/>
      <c r="H17" s="216"/>
      <c r="I17" s="218" t="s">
        <v>186</v>
      </c>
    </row>
    <row r="18" spans="1:9" x14ac:dyDescent="0.15">
      <c r="A18" s="274" t="s">
        <v>146</v>
      </c>
      <c r="B18" s="215"/>
      <c r="C18" s="223"/>
      <c r="D18" s="216"/>
      <c r="E18" s="214"/>
      <c r="F18" s="216"/>
      <c r="G18" s="214" t="s">
        <v>187</v>
      </c>
      <c r="H18" s="216"/>
      <c r="I18" s="214"/>
    </row>
    <row r="19" spans="1:9" x14ac:dyDescent="0.15">
      <c r="A19" s="274" t="s">
        <v>147</v>
      </c>
      <c r="B19" s="215"/>
      <c r="C19" s="223"/>
      <c r="D19" s="216"/>
      <c r="E19" s="223" t="s">
        <v>188</v>
      </c>
      <c r="F19" s="216"/>
      <c r="G19" s="214"/>
      <c r="H19" s="216"/>
      <c r="I19" s="214"/>
    </row>
    <row r="20" spans="1:9" x14ac:dyDescent="0.15">
      <c r="A20" s="274" t="s">
        <v>148</v>
      </c>
      <c r="B20" s="215"/>
      <c r="C20" s="223"/>
      <c r="D20" s="216"/>
      <c r="E20" s="218"/>
      <c r="F20" s="216"/>
      <c r="G20" s="214"/>
      <c r="H20" s="216"/>
      <c r="I20" s="214" t="s">
        <v>189</v>
      </c>
    </row>
    <row r="21" spans="1:9" x14ac:dyDescent="0.15">
      <c r="A21" s="274" t="s">
        <v>149</v>
      </c>
      <c r="B21" s="215"/>
      <c r="C21" s="223"/>
      <c r="D21" s="216"/>
      <c r="E21" s="218"/>
      <c r="F21" s="216"/>
      <c r="G21" s="214" t="s">
        <v>190</v>
      </c>
      <c r="H21" s="216"/>
      <c r="I21" s="214"/>
    </row>
    <row r="22" spans="1:9" x14ac:dyDescent="0.15">
      <c r="A22" s="274" t="s">
        <v>150</v>
      </c>
      <c r="B22" s="215"/>
      <c r="C22" s="223"/>
      <c r="D22" s="216"/>
      <c r="E22" s="214" t="s">
        <v>191</v>
      </c>
      <c r="F22" s="216"/>
      <c r="G22" s="214"/>
      <c r="H22" s="216"/>
      <c r="I22" s="214"/>
    </row>
    <row r="23" spans="1:9" x14ac:dyDescent="0.15">
      <c r="A23" s="274" t="s">
        <v>151</v>
      </c>
      <c r="B23" s="215"/>
      <c r="C23" s="214" t="s">
        <v>152</v>
      </c>
      <c r="D23" s="216"/>
      <c r="E23" s="214"/>
      <c r="F23" s="216"/>
      <c r="G23" s="214"/>
      <c r="H23" s="216"/>
      <c r="I23" s="214"/>
    </row>
    <row r="24" spans="1:9" x14ac:dyDescent="0.15">
      <c r="A24" s="274" t="s">
        <v>153</v>
      </c>
      <c r="B24" s="215"/>
      <c r="C24" s="223"/>
      <c r="D24" s="216"/>
      <c r="E24" s="214" t="s">
        <v>192</v>
      </c>
      <c r="F24" s="216"/>
      <c r="G24" s="214"/>
      <c r="H24" s="216"/>
      <c r="I24" s="214"/>
    </row>
    <row r="25" spans="1:9" ht="54" x14ac:dyDescent="0.15">
      <c r="A25" s="274" t="s">
        <v>154</v>
      </c>
      <c r="B25" s="215"/>
      <c r="C25" s="214"/>
      <c r="D25" s="216"/>
      <c r="E25" s="214" t="s">
        <v>193</v>
      </c>
      <c r="F25" s="216"/>
      <c r="G25" s="214" t="s">
        <v>221</v>
      </c>
      <c r="H25" s="216"/>
      <c r="I25" s="214"/>
    </row>
    <row r="26" spans="1:9" s="220" customFormat="1" x14ac:dyDescent="0.15">
      <c r="A26" s="283" t="s">
        <v>155</v>
      </c>
      <c r="B26" s="283"/>
      <c r="C26" s="283"/>
      <c r="D26" s="219"/>
      <c r="F26" s="219"/>
      <c r="H26" s="219"/>
    </row>
    <row r="27" spans="1:9" s="220" customFormat="1" x14ac:dyDescent="0.15">
      <c r="A27" s="221" t="s">
        <v>156</v>
      </c>
      <c r="B27" s="222"/>
      <c r="C27" s="223" t="str">
        <f>C4</f>
        <v>第1日目（6/14）</v>
      </c>
      <c r="D27" s="222"/>
      <c r="E27" s="223" t="str">
        <f>E4</f>
        <v>第2日目（6/15）</v>
      </c>
      <c r="F27" s="222"/>
      <c r="G27" s="223" t="str">
        <f>G4</f>
        <v>第3日目（6/16）</v>
      </c>
      <c r="H27" s="222"/>
      <c r="I27" s="223" t="str">
        <f>I4</f>
        <v>第4日目（6/17）</v>
      </c>
    </row>
    <row r="28" spans="1:9" s="220" customFormat="1" ht="40.5" x14ac:dyDescent="0.15">
      <c r="A28" s="224" t="s">
        <v>157</v>
      </c>
      <c r="B28" s="216"/>
      <c r="C28" s="214"/>
      <c r="D28" s="216"/>
      <c r="E28" s="214"/>
      <c r="F28" s="216"/>
      <c r="G28" s="214" t="s">
        <v>194</v>
      </c>
      <c r="H28" s="216"/>
      <c r="I28" s="214"/>
    </row>
    <row r="29" spans="1:9" s="220" customFormat="1" ht="40.5" x14ac:dyDescent="0.15">
      <c r="A29" s="224" t="s">
        <v>158</v>
      </c>
      <c r="B29" s="216"/>
      <c r="C29" s="223"/>
      <c r="D29" s="216"/>
      <c r="E29" s="214"/>
      <c r="F29" s="216"/>
      <c r="G29" s="214"/>
      <c r="H29" s="216"/>
      <c r="I29" s="214" t="s">
        <v>195</v>
      </c>
    </row>
    <row r="30" spans="1:9" s="220" customFormat="1" ht="27" x14ac:dyDescent="0.15">
      <c r="A30" s="224" t="s">
        <v>102</v>
      </c>
      <c r="B30" s="216"/>
      <c r="C30" s="214" t="s">
        <v>216</v>
      </c>
      <c r="D30" s="216"/>
      <c r="E30" s="214" t="s">
        <v>159</v>
      </c>
      <c r="F30" s="216"/>
      <c r="G30" s="214"/>
      <c r="H30" s="216"/>
      <c r="I30" s="214"/>
    </row>
    <row r="31" spans="1:9" s="220" customFormat="1" ht="27" x14ac:dyDescent="0.15">
      <c r="A31" s="224" t="s">
        <v>160</v>
      </c>
      <c r="B31" s="217"/>
      <c r="C31" s="223"/>
      <c r="D31" s="217"/>
      <c r="E31" s="214"/>
      <c r="F31" s="217"/>
      <c r="G31" s="214" t="s">
        <v>222</v>
      </c>
      <c r="H31" s="217"/>
      <c r="I31" s="218" t="s">
        <v>196</v>
      </c>
    </row>
    <row r="32" spans="1:9" s="220" customFormat="1" x14ac:dyDescent="0.15">
      <c r="A32" s="224" t="s">
        <v>124</v>
      </c>
      <c r="B32" s="216"/>
      <c r="C32" s="223" t="s">
        <v>161</v>
      </c>
      <c r="D32" s="216"/>
      <c r="E32" s="218" t="s">
        <v>162</v>
      </c>
      <c r="F32" s="216"/>
      <c r="G32" s="214"/>
      <c r="H32" s="216"/>
      <c r="I32" s="214"/>
    </row>
    <row r="33" spans="1:9" s="220" customFormat="1" x14ac:dyDescent="0.15">
      <c r="A33" s="224" t="s">
        <v>163</v>
      </c>
      <c r="B33" s="217"/>
      <c r="C33" s="223"/>
      <c r="D33" s="217"/>
      <c r="E33" s="218"/>
      <c r="F33" s="217"/>
      <c r="G33" s="214"/>
      <c r="H33" s="217"/>
      <c r="I33" s="218" t="s">
        <v>197</v>
      </c>
    </row>
    <row r="34" spans="1:9" s="220" customFormat="1" ht="40.5" x14ac:dyDescent="0.15">
      <c r="A34" s="224" t="s">
        <v>164</v>
      </c>
      <c r="B34" s="216"/>
      <c r="C34" s="223"/>
      <c r="D34" s="216"/>
      <c r="E34" s="218" t="s">
        <v>198</v>
      </c>
      <c r="F34" s="216"/>
      <c r="G34" s="214"/>
      <c r="H34" s="216"/>
      <c r="I34" s="214"/>
    </row>
    <row r="35" spans="1:9" s="220" customFormat="1" ht="27" x14ac:dyDescent="0.15">
      <c r="A35" s="224" t="s">
        <v>165</v>
      </c>
      <c r="B35" s="216"/>
      <c r="C35" s="223"/>
      <c r="D35" s="216"/>
      <c r="E35" s="218" t="s">
        <v>199</v>
      </c>
      <c r="F35" s="216"/>
      <c r="G35" s="214" t="s">
        <v>200</v>
      </c>
      <c r="H35" s="216"/>
      <c r="I35" s="214"/>
    </row>
    <row r="36" spans="1:9" s="220" customFormat="1" x14ac:dyDescent="0.15">
      <c r="A36" s="224" t="s">
        <v>166</v>
      </c>
      <c r="B36" s="216"/>
      <c r="C36" s="223"/>
      <c r="D36" s="216"/>
      <c r="E36" s="218" t="s">
        <v>201</v>
      </c>
      <c r="F36" s="216"/>
      <c r="G36" s="214"/>
      <c r="H36" s="216"/>
      <c r="I36" s="214"/>
    </row>
    <row r="37" spans="1:9" s="220" customFormat="1" ht="27" customHeight="1" x14ac:dyDescent="0.15">
      <c r="A37" s="224" t="s">
        <v>167</v>
      </c>
      <c r="B37" s="216"/>
      <c r="C37" s="223" t="s">
        <v>202</v>
      </c>
      <c r="D37" s="216"/>
      <c r="E37" s="218" t="s">
        <v>217</v>
      </c>
      <c r="F37" s="216"/>
      <c r="G37" s="218"/>
      <c r="H37" s="216"/>
      <c r="I37" s="214"/>
    </row>
    <row r="38" spans="1:9" s="220" customFormat="1" ht="27" x14ac:dyDescent="0.15">
      <c r="A38" s="224" t="s">
        <v>168</v>
      </c>
      <c r="B38" s="217"/>
      <c r="C38" s="223"/>
      <c r="D38" s="217"/>
      <c r="E38" s="218"/>
      <c r="F38" s="217"/>
      <c r="G38" s="214" t="s">
        <v>203</v>
      </c>
      <c r="H38" s="217"/>
      <c r="I38" s="218" t="s">
        <v>218</v>
      </c>
    </row>
    <row r="39" spans="1:9" s="220" customFormat="1" x14ac:dyDescent="0.15">
      <c r="A39" s="224" t="s">
        <v>145</v>
      </c>
      <c r="B39" s="216"/>
      <c r="C39" s="223"/>
      <c r="D39" s="216"/>
      <c r="E39" s="214" t="s">
        <v>204</v>
      </c>
      <c r="F39" s="216"/>
      <c r="G39" s="214"/>
      <c r="H39" s="216"/>
      <c r="I39" s="214"/>
    </row>
    <row r="40" spans="1:9" s="220" customFormat="1" x14ac:dyDescent="0.15">
      <c r="A40" s="224" t="s">
        <v>146</v>
      </c>
      <c r="B40" s="216"/>
      <c r="C40" s="223" t="s">
        <v>205</v>
      </c>
      <c r="D40" s="216"/>
      <c r="E40" s="218"/>
      <c r="F40" s="216"/>
      <c r="G40" s="214"/>
      <c r="H40" s="216"/>
      <c r="I40" s="214"/>
    </row>
    <row r="41" spans="1:9" s="220" customFormat="1" x14ac:dyDescent="0.15">
      <c r="A41" s="224" t="s">
        <v>169</v>
      </c>
      <c r="B41" s="216"/>
      <c r="C41" s="223" t="s">
        <v>206</v>
      </c>
      <c r="D41" s="216"/>
      <c r="E41" s="223"/>
      <c r="F41" s="216"/>
      <c r="G41" s="214"/>
      <c r="H41" s="216"/>
      <c r="I41" s="214"/>
    </row>
    <row r="42" spans="1:9" s="220" customFormat="1" x14ac:dyDescent="0.15">
      <c r="A42" s="224" t="s">
        <v>148</v>
      </c>
      <c r="B42" s="216"/>
      <c r="C42" s="223"/>
      <c r="D42" s="216"/>
      <c r="E42" s="218"/>
      <c r="F42" s="216"/>
      <c r="G42" s="214" t="s">
        <v>170</v>
      </c>
      <c r="H42" s="216"/>
      <c r="I42" s="214"/>
    </row>
    <row r="43" spans="1:9" s="220" customFormat="1" x14ac:dyDescent="0.15">
      <c r="A43" s="224" t="s">
        <v>149</v>
      </c>
      <c r="B43" s="216"/>
      <c r="C43" s="214" t="s">
        <v>207</v>
      </c>
      <c r="D43" s="216"/>
      <c r="E43" s="218"/>
      <c r="F43" s="216"/>
      <c r="G43" s="214"/>
      <c r="H43" s="216"/>
      <c r="I43" s="214"/>
    </row>
    <row r="44" spans="1:9" s="220" customFormat="1" x14ac:dyDescent="0.15">
      <c r="A44" s="224" t="s">
        <v>150</v>
      </c>
      <c r="B44" s="216"/>
      <c r="C44" s="223"/>
      <c r="D44" s="216"/>
      <c r="E44" s="218"/>
      <c r="F44" s="216"/>
      <c r="G44" s="214"/>
      <c r="H44" s="216"/>
      <c r="I44" s="214" t="s">
        <v>208</v>
      </c>
    </row>
    <row r="45" spans="1:9" s="220" customFormat="1" x14ac:dyDescent="0.15">
      <c r="A45" s="224" t="s">
        <v>151</v>
      </c>
      <c r="B45" s="216"/>
      <c r="C45" s="214"/>
      <c r="D45" s="216"/>
      <c r="E45" s="214"/>
      <c r="F45" s="216"/>
      <c r="G45" s="214" t="s">
        <v>209</v>
      </c>
      <c r="H45" s="216"/>
      <c r="I45" s="214"/>
    </row>
    <row r="46" spans="1:9" s="220" customFormat="1" x14ac:dyDescent="0.15">
      <c r="A46" s="224" t="s">
        <v>153</v>
      </c>
      <c r="B46" s="216"/>
      <c r="C46" s="223"/>
      <c r="D46" s="216"/>
      <c r="E46" s="214" t="s">
        <v>208</v>
      </c>
      <c r="F46" s="216"/>
      <c r="G46" s="214"/>
      <c r="H46" s="216"/>
      <c r="I46" s="214"/>
    </row>
    <row r="47" spans="1:9" s="220" customFormat="1" ht="54" x14ac:dyDescent="0.15">
      <c r="A47" s="224" t="s">
        <v>171</v>
      </c>
      <c r="B47" s="216"/>
      <c r="C47" s="223"/>
      <c r="D47" s="216"/>
      <c r="E47" s="214"/>
      <c r="F47" s="216"/>
      <c r="G47" s="214" t="s">
        <v>210</v>
      </c>
      <c r="H47" s="216"/>
      <c r="I47" s="225" t="s">
        <v>211</v>
      </c>
    </row>
    <row r="48" spans="1:9" s="220" customFormat="1" x14ac:dyDescent="0.15">
      <c r="B48" s="219"/>
      <c r="D48" s="219"/>
      <c r="F48" s="219"/>
      <c r="H48" s="219"/>
    </row>
    <row r="49" spans="2:8" s="220" customFormat="1" x14ac:dyDescent="0.15">
      <c r="B49" s="219"/>
      <c r="D49" s="219"/>
      <c r="F49" s="219"/>
      <c r="H49" s="219"/>
    </row>
  </sheetData>
  <mergeCells count="3">
    <mergeCell ref="A1:I1"/>
    <mergeCell ref="A2:I2"/>
    <mergeCell ref="A26:C26"/>
  </mergeCells>
  <phoneticPr fontId="2"/>
  <pageMargins left="0.51181102362204722" right="0.51181102362204722" top="0.35433070866141736" bottom="0.35433070866141736" header="0.31496062992125984" footer="0.31496062992125984"/>
  <pageSetup paperSize="9" scale="82"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view="pageBreakPreview" zoomScale="60" zoomScaleNormal="75" workbookViewId="0">
      <selection activeCell="D13" sqref="D13"/>
    </sheetView>
  </sheetViews>
  <sheetFormatPr defaultRowHeight="13.5" x14ac:dyDescent="0.15"/>
  <cols>
    <col min="1" max="1" width="5" style="80" customWidth="1"/>
    <col min="2" max="5" width="12.125" style="80" customWidth="1"/>
    <col min="6" max="6" width="14.625" style="80" customWidth="1"/>
    <col min="7" max="7" width="5.75" style="80" customWidth="1"/>
    <col min="8" max="12" width="2.25" style="80" customWidth="1"/>
    <col min="13" max="13" width="6.625" style="80" customWidth="1"/>
    <col min="14" max="14" width="11.875" style="80" customWidth="1"/>
    <col min="15" max="15" width="4.375" style="80" customWidth="1"/>
    <col min="16" max="16" width="11.875" style="80" customWidth="1"/>
    <col min="17" max="16384" width="9" style="80"/>
  </cols>
  <sheetData>
    <row r="1" spans="1:16" ht="23.25" customHeight="1" x14ac:dyDescent="0.15">
      <c r="A1" s="277" t="s">
        <v>42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</row>
    <row r="2" spans="1:16" s="87" customFormat="1" ht="30" customHeight="1" x14ac:dyDescent="0.15">
      <c r="A2" s="170"/>
      <c r="B2" s="166" t="s">
        <v>93</v>
      </c>
      <c r="C2" s="170"/>
      <c r="D2" s="170"/>
      <c r="E2" s="170"/>
      <c r="F2" s="170"/>
      <c r="G2" s="170"/>
      <c r="H2" s="169"/>
      <c r="I2" s="169"/>
      <c r="J2" s="169"/>
      <c r="K2" s="169"/>
      <c r="L2" s="169"/>
      <c r="M2" s="168"/>
      <c r="N2" s="167"/>
    </row>
    <row r="3" spans="1:16" s="87" customFormat="1" ht="30" customHeight="1" thickBot="1" x14ac:dyDescent="0.2">
      <c r="A3" s="145" t="s">
        <v>92</v>
      </c>
      <c r="B3" s="166"/>
      <c r="C3" s="165"/>
      <c r="D3" s="165"/>
      <c r="E3" s="165"/>
      <c r="F3" s="165"/>
      <c r="G3" s="165"/>
      <c r="H3" s="164"/>
      <c r="I3" s="164"/>
      <c r="J3" s="164"/>
      <c r="K3" s="164"/>
      <c r="L3" s="164"/>
      <c r="M3" s="163"/>
      <c r="N3" s="162"/>
    </row>
    <row r="4" spans="1:16" s="87" customFormat="1" ht="30" customHeight="1" thickTop="1" thickBot="1" x14ac:dyDescent="0.2">
      <c r="A4" s="161" t="s">
        <v>91</v>
      </c>
      <c r="B4" s="158" t="s">
        <v>90</v>
      </c>
      <c r="C4" s="159" t="s">
        <v>89</v>
      </c>
      <c r="D4" s="160" t="s">
        <v>88</v>
      </c>
      <c r="E4" s="173" t="s">
        <v>94</v>
      </c>
      <c r="F4" s="159" t="s">
        <v>87</v>
      </c>
      <c r="G4" s="158" t="s">
        <v>86</v>
      </c>
      <c r="H4" s="292" t="s">
        <v>85</v>
      </c>
      <c r="I4" s="293"/>
      <c r="J4" s="293"/>
      <c r="K4" s="293"/>
      <c r="L4" s="293"/>
      <c r="M4" s="157" t="s">
        <v>84</v>
      </c>
      <c r="N4" s="156" t="s">
        <v>83</v>
      </c>
      <c r="P4" s="178" t="s">
        <v>95</v>
      </c>
    </row>
    <row r="5" spans="1:16" s="87" customFormat="1" ht="30" customHeight="1" thickTop="1" x14ac:dyDescent="0.15">
      <c r="A5" s="123">
        <v>1</v>
      </c>
      <c r="B5" s="122">
        <v>0.39583333333333331</v>
      </c>
      <c r="C5" s="121">
        <f>B5-"0:30"</f>
        <v>0.375</v>
      </c>
      <c r="D5" s="120">
        <f>B5-"0:20"</f>
        <v>0.38194444444444442</v>
      </c>
      <c r="E5" s="120">
        <f>B5+"0:15"</f>
        <v>0.40625</v>
      </c>
      <c r="F5" s="119" t="s">
        <v>111</v>
      </c>
      <c r="G5" s="284">
        <v>15</v>
      </c>
      <c r="H5" s="118" t="s">
        <v>46</v>
      </c>
      <c r="I5" s="117"/>
      <c r="J5" s="117"/>
      <c r="K5" s="117"/>
      <c r="L5" s="117"/>
      <c r="M5" s="287">
        <v>20</v>
      </c>
      <c r="N5" s="183"/>
      <c r="P5" s="177">
        <v>1.0416666666666666E-2</v>
      </c>
    </row>
    <row r="6" spans="1:16" s="87" customFormat="1" ht="30" customHeight="1" x14ac:dyDescent="0.15">
      <c r="A6" s="123">
        <v>2</v>
      </c>
      <c r="B6" s="122">
        <v>0.44791666666666669</v>
      </c>
      <c r="C6" s="121"/>
      <c r="D6" s="120">
        <f>B6-"0:30"</f>
        <v>0.42708333333333337</v>
      </c>
      <c r="E6" s="120">
        <f>B6+"1:00"</f>
        <v>0.48958333333333337</v>
      </c>
      <c r="F6" s="119" t="s">
        <v>82</v>
      </c>
      <c r="G6" s="285"/>
      <c r="H6" s="118"/>
      <c r="I6" s="117"/>
      <c r="J6" s="117"/>
      <c r="K6" s="117"/>
      <c r="L6" s="117"/>
      <c r="M6" s="288"/>
      <c r="N6" s="184">
        <f>B6-E5</f>
        <v>4.1666666666666685E-2</v>
      </c>
      <c r="P6" s="177">
        <v>4.1666666666666664E-2</v>
      </c>
    </row>
    <row r="7" spans="1:16" s="87" customFormat="1" ht="30" customHeight="1" x14ac:dyDescent="0.15">
      <c r="A7" s="123">
        <v>3</v>
      </c>
      <c r="B7" s="122">
        <v>0.5625</v>
      </c>
      <c r="C7" s="121"/>
      <c r="D7" s="120">
        <f>B7-"0:30"</f>
        <v>0.54166666666666663</v>
      </c>
      <c r="E7" s="120">
        <f>B7+"0:50"</f>
        <v>0.59722222222222221</v>
      </c>
      <c r="F7" s="119" t="s">
        <v>77</v>
      </c>
      <c r="G7" s="285"/>
      <c r="H7" s="118"/>
      <c r="I7" s="117"/>
      <c r="J7" s="117"/>
      <c r="K7" s="117"/>
      <c r="L7" s="117"/>
      <c r="M7" s="288"/>
      <c r="N7" s="184">
        <f>B7-E6</f>
        <v>7.291666666666663E-2</v>
      </c>
      <c r="P7" s="177">
        <v>3.4722222222222224E-2</v>
      </c>
    </row>
    <row r="8" spans="1:16" s="87" customFormat="1" ht="30" customHeight="1" thickBot="1" x14ac:dyDescent="0.2">
      <c r="A8" s="136">
        <v>4</v>
      </c>
      <c r="B8" s="135">
        <v>0.65972222222222221</v>
      </c>
      <c r="C8" s="134"/>
      <c r="D8" s="133">
        <f>B8-"0:30"</f>
        <v>0.63888888888888884</v>
      </c>
      <c r="E8" s="113">
        <f>B8+"0:15"</f>
        <v>0.67013888888888884</v>
      </c>
      <c r="F8" s="132" t="s">
        <v>112</v>
      </c>
      <c r="G8" s="286"/>
      <c r="H8" s="131" t="s">
        <v>46</v>
      </c>
      <c r="I8" s="130"/>
      <c r="J8" s="130"/>
      <c r="K8" s="130"/>
      <c r="L8" s="130"/>
      <c r="M8" s="288"/>
      <c r="N8" s="185">
        <f>B8-E7</f>
        <v>6.25E-2</v>
      </c>
      <c r="P8" s="177">
        <v>1.0416666666666666E-2</v>
      </c>
    </row>
    <row r="9" spans="1:16" s="87" customFormat="1" ht="30" customHeight="1" x14ac:dyDescent="0.15">
      <c r="A9" s="123">
        <v>1</v>
      </c>
      <c r="B9" s="122">
        <v>0.40277777777777773</v>
      </c>
      <c r="C9" s="121">
        <f>B9-"0:30"</f>
        <v>0.38194444444444442</v>
      </c>
      <c r="D9" s="120">
        <f>B9-"0:20"</f>
        <v>0.38888888888888884</v>
      </c>
      <c r="E9" s="179">
        <f>B9+"0:15"</f>
        <v>0.41319444444444442</v>
      </c>
      <c r="F9" s="119" t="s">
        <v>113</v>
      </c>
      <c r="G9" s="290">
        <v>16</v>
      </c>
      <c r="H9" s="118" t="s">
        <v>46</v>
      </c>
      <c r="I9" s="117"/>
      <c r="J9" s="117"/>
      <c r="K9" s="117"/>
      <c r="L9" s="117"/>
      <c r="M9" s="288"/>
      <c r="N9" s="186">
        <f>"24:00"-E8+B9-"0:00"</f>
        <v>0.73263888888888884</v>
      </c>
      <c r="P9" s="177">
        <v>1.0416666666666666E-2</v>
      </c>
    </row>
    <row r="10" spans="1:16" s="87" customFormat="1" ht="30" customHeight="1" x14ac:dyDescent="0.15">
      <c r="A10" s="116">
        <v>2</v>
      </c>
      <c r="B10" s="115">
        <v>0.4861111111111111</v>
      </c>
      <c r="C10" s="114"/>
      <c r="D10" s="113">
        <f>B10-"0:30"</f>
        <v>0.46527777777777779</v>
      </c>
      <c r="E10" s="153">
        <f>B10+"1:00"</f>
        <v>0.52777777777777779</v>
      </c>
      <c r="F10" s="112" t="s">
        <v>81</v>
      </c>
      <c r="G10" s="285"/>
      <c r="H10" s="111"/>
      <c r="I10" s="110"/>
      <c r="J10" s="110"/>
      <c r="K10" s="155"/>
      <c r="L10" s="110"/>
      <c r="M10" s="288"/>
      <c r="N10" s="187">
        <f>B10-E9</f>
        <v>7.2916666666666685E-2</v>
      </c>
      <c r="P10" s="177">
        <v>4.1666666666666664E-2</v>
      </c>
    </row>
    <row r="11" spans="1:16" s="87" customFormat="1" ht="30" customHeight="1" x14ac:dyDescent="0.15">
      <c r="A11" s="116">
        <v>3</v>
      </c>
      <c r="B11" s="115">
        <v>0.59027777777777779</v>
      </c>
      <c r="C11" s="114"/>
      <c r="D11" s="113">
        <f>B11-"0:30"</f>
        <v>0.56944444444444442</v>
      </c>
      <c r="E11" s="153">
        <f>B11+"1:30"</f>
        <v>0.65277777777777779</v>
      </c>
      <c r="F11" s="112" t="s">
        <v>80</v>
      </c>
      <c r="G11" s="285"/>
      <c r="H11" s="111" t="s">
        <v>114</v>
      </c>
      <c r="I11" s="110"/>
      <c r="J11" s="110"/>
      <c r="K11" s="154"/>
      <c r="L11" s="110"/>
      <c r="M11" s="288"/>
      <c r="N11" s="184">
        <f>B11-E10</f>
        <v>6.25E-2</v>
      </c>
      <c r="P11" s="177">
        <v>6.25E-2</v>
      </c>
    </row>
    <row r="12" spans="1:16" s="87" customFormat="1" ht="30" customHeight="1" thickBot="1" x14ac:dyDescent="0.2">
      <c r="A12" s="116">
        <v>4</v>
      </c>
      <c r="B12" s="115">
        <v>0.73263888888888884</v>
      </c>
      <c r="C12" s="114"/>
      <c r="D12" s="113">
        <f>B12-"0:30"</f>
        <v>0.71180555555555547</v>
      </c>
      <c r="E12" s="153">
        <f>B12+"0:10"</f>
        <v>0.73958333333333326</v>
      </c>
      <c r="F12" s="112" t="s">
        <v>115</v>
      </c>
      <c r="G12" s="295"/>
      <c r="H12" s="111" t="s">
        <v>11</v>
      </c>
      <c r="I12" s="110"/>
      <c r="J12" s="110"/>
      <c r="K12" s="110"/>
      <c r="L12" s="110"/>
      <c r="M12" s="294"/>
      <c r="N12" s="188">
        <f>B12-E11</f>
        <v>7.9861111111111049E-2</v>
      </c>
      <c r="P12" s="177">
        <v>6.9444444444444441E-3</v>
      </c>
    </row>
    <row r="13" spans="1:16" s="87" customFormat="1" ht="57.75" customHeight="1" thickTop="1" x14ac:dyDescent="0.15">
      <c r="A13" s="152"/>
      <c r="B13" s="151"/>
      <c r="C13" s="151"/>
      <c r="D13" s="151"/>
      <c r="E13" s="151"/>
      <c r="F13" s="150"/>
      <c r="G13" s="149"/>
      <c r="H13" s="148"/>
      <c r="I13" s="148"/>
      <c r="J13" s="148"/>
      <c r="K13" s="148"/>
      <c r="L13" s="148"/>
      <c r="M13" s="147"/>
      <c r="N13" s="146"/>
    </row>
    <row r="14" spans="1:16" s="87" customFormat="1" ht="30" customHeight="1" thickBot="1" x14ac:dyDescent="0.2">
      <c r="A14" s="145" t="s">
        <v>79</v>
      </c>
      <c r="B14" s="144"/>
      <c r="C14" s="144"/>
      <c r="D14" s="144"/>
      <c r="E14" s="144"/>
      <c r="F14" s="143"/>
      <c r="G14" s="142"/>
      <c r="H14" s="141"/>
      <c r="I14" s="141"/>
      <c r="J14" s="141"/>
      <c r="K14" s="141"/>
      <c r="L14" s="141"/>
      <c r="M14" s="140"/>
      <c r="N14" s="139"/>
      <c r="P14" s="178" t="s">
        <v>95</v>
      </c>
    </row>
    <row r="15" spans="1:16" s="87" customFormat="1" ht="30" customHeight="1" thickTop="1" thickBot="1" x14ac:dyDescent="0.2">
      <c r="A15" s="161" t="s">
        <v>91</v>
      </c>
      <c r="B15" s="158" t="s">
        <v>90</v>
      </c>
      <c r="C15" s="159" t="s">
        <v>89</v>
      </c>
      <c r="D15" s="160" t="s">
        <v>88</v>
      </c>
      <c r="E15" s="173" t="s">
        <v>94</v>
      </c>
      <c r="F15" s="159" t="s">
        <v>87</v>
      </c>
      <c r="G15" s="158" t="s">
        <v>86</v>
      </c>
      <c r="H15" s="292" t="s">
        <v>85</v>
      </c>
      <c r="I15" s="293"/>
      <c r="J15" s="293"/>
      <c r="K15" s="293"/>
      <c r="L15" s="293"/>
      <c r="M15" s="157" t="s">
        <v>84</v>
      </c>
      <c r="N15" s="189" t="s">
        <v>83</v>
      </c>
      <c r="P15" s="178"/>
    </row>
    <row r="16" spans="1:16" s="87" customFormat="1" ht="30" customHeight="1" thickTop="1" x14ac:dyDescent="0.15">
      <c r="A16" s="138">
        <v>1</v>
      </c>
      <c r="B16" s="128">
        <v>0.3888888888888889</v>
      </c>
      <c r="C16" s="137">
        <f>B16-"0:30"</f>
        <v>0.36805555555555558</v>
      </c>
      <c r="D16" s="127">
        <f>B16-"0:20"</f>
        <v>0.375</v>
      </c>
      <c r="E16" s="176">
        <f>B16+"0:15"</f>
        <v>0.39930555555555558</v>
      </c>
      <c r="F16" s="126" t="s">
        <v>116</v>
      </c>
      <c r="G16" s="284">
        <v>16</v>
      </c>
      <c r="H16" s="125" t="s">
        <v>46</v>
      </c>
      <c r="I16" s="124"/>
      <c r="J16" s="124"/>
      <c r="K16" s="124"/>
      <c r="L16" s="124"/>
      <c r="M16" s="287">
        <v>20</v>
      </c>
      <c r="N16" s="190"/>
      <c r="P16" s="177">
        <v>1.0416666666666666E-2</v>
      </c>
    </row>
    <row r="17" spans="1:16" s="87" customFormat="1" ht="30" customHeight="1" x14ac:dyDescent="0.15">
      <c r="A17" s="123">
        <v>2</v>
      </c>
      <c r="B17" s="122">
        <v>0.44444444444444442</v>
      </c>
      <c r="C17" s="121"/>
      <c r="D17" s="120">
        <f>B17-"0:30"</f>
        <v>0.4236111111111111</v>
      </c>
      <c r="E17" s="174">
        <f>B17+"1:30"</f>
        <v>0.50694444444444442</v>
      </c>
      <c r="F17" s="119" t="s">
        <v>78</v>
      </c>
      <c r="G17" s="285"/>
      <c r="H17" s="118" t="s">
        <v>117</v>
      </c>
      <c r="I17" s="117"/>
      <c r="J17" s="117"/>
      <c r="K17" s="117"/>
      <c r="L17" s="117"/>
      <c r="M17" s="288"/>
      <c r="N17" s="183">
        <f>B17-E16</f>
        <v>4.513888888888884E-2</v>
      </c>
      <c r="P17" s="177">
        <v>6.25E-2</v>
      </c>
    </row>
    <row r="18" spans="1:16" s="87" customFormat="1" ht="30" customHeight="1" x14ac:dyDescent="0.15">
      <c r="A18" s="116">
        <v>3</v>
      </c>
      <c r="B18" s="115">
        <v>0.61458333333333337</v>
      </c>
      <c r="C18" s="114"/>
      <c r="D18" s="113">
        <f>B18-"0:30"</f>
        <v>0.59375</v>
      </c>
      <c r="E18" s="153">
        <f>B18+"0:50"</f>
        <v>0.64930555555555558</v>
      </c>
      <c r="F18" s="112" t="s">
        <v>77</v>
      </c>
      <c r="G18" s="285"/>
      <c r="H18" s="111"/>
      <c r="I18" s="110"/>
      <c r="J18" s="110"/>
      <c r="K18" s="110"/>
      <c r="L18" s="110"/>
      <c r="M18" s="288"/>
      <c r="N18" s="191">
        <f>B18-E17</f>
        <v>0.10763888888888895</v>
      </c>
      <c r="P18" s="177">
        <v>3.4722222222222224E-2</v>
      </c>
    </row>
    <row r="19" spans="1:16" s="87" customFormat="1" ht="30" customHeight="1" thickBot="1" x14ac:dyDescent="0.2">
      <c r="A19" s="136">
        <v>4</v>
      </c>
      <c r="B19" s="135">
        <v>0.72222222222222221</v>
      </c>
      <c r="C19" s="134"/>
      <c r="D19" s="133">
        <f>B19-"0:30"</f>
        <v>0.70138888888888884</v>
      </c>
      <c r="E19" s="175">
        <f>B19+"0:15"</f>
        <v>0.73263888888888884</v>
      </c>
      <c r="F19" s="132" t="s">
        <v>118</v>
      </c>
      <c r="G19" s="286"/>
      <c r="H19" s="131" t="s">
        <v>46</v>
      </c>
      <c r="I19" s="130"/>
      <c r="J19" s="130"/>
      <c r="K19" s="130"/>
      <c r="L19" s="130"/>
      <c r="M19" s="288"/>
      <c r="N19" s="192">
        <f>B19-E18</f>
        <v>7.291666666666663E-2</v>
      </c>
      <c r="P19" s="177">
        <v>1.0416666666666666E-2</v>
      </c>
    </row>
    <row r="20" spans="1:16" s="87" customFormat="1" ht="30" customHeight="1" x14ac:dyDescent="0.15">
      <c r="A20" s="129">
        <v>1</v>
      </c>
      <c r="B20" s="128">
        <v>0.40625</v>
      </c>
      <c r="C20" s="121">
        <f>B20-"0:60"</f>
        <v>0.36458333333333331</v>
      </c>
      <c r="D20" s="127">
        <f>B20-"0:50"</f>
        <v>0.37152777777777779</v>
      </c>
      <c r="E20" s="176">
        <f>B20+"1:00"</f>
        <v>0.44791666666666669</v>
      </c>
      <c r="F20" s="126" t="s">
        <v>76</v>
      </c>
      <c r="G20" s="290">
        <v>17</v>
      </c>
      <c r="H20" s="125"/>
      <c r="I20" s="124"/>
      <c r="J20" s="124"/>
      <c r="K20" s="124"/>
      <c r="L20" s="124"/>
      <c r="M20" s="288"/>
      <c r="N20" s="190">
        <f>"24:00"-E19+B20-"0:00"</f>
        <v>0.67361111111111116</v>
      </c>
      <c r="P20" s="177">
        <v>4.1666666666666664E-2</v>
      </c>
    </row>
    <row r="21" spans="1:16" s="87" customFormat="1" ht="30" customHeight="1" x14ac:dyDescent="0.15">
      <c r="A21" s="123">
        <v>2</v>
      </c>
      <c r="B21" s="122">
        <v>0.50694444444444442</v>
      </c>
      <c r="C21" s="121"/>
      <c r="D21" s="120">
        <f>B21-"0:30"</f>
        <v>0.4861111111111111</v>
      </c>
      <c r="E21" s="176">
        <f>B21+"1:00"</f>
        <v>0.54861111111111105</v>
      </c>
      <c r="F21" s="119" t="s">
        <v>75</v>
      </c>
      <c r="G21" s="285"/>
      <c r="H21" s="118"/>
      <c r="I21" s="117"/>
      <c r="J21" s="110"/>
      <c r="K21" s="117"/>
      <c r="L21" s="117"/>
      <c r="M21" s="288"/>
      <c r="N21" s="183">
        <f>B21-E20</f>
        <v>5.9027777777777735E-2</v>
      </c>
      <c r="P21" s="177">
        <v>4.1666666666666664E-2</v>
      </c>
    </row>
    <row r="22" spans="1:16" s="87" customFormat="1" ht="30" customHeight="1" thickBot="1" x14ac:dyDescent="0.2">
      <c r="A22" s="116">
        <v>3</v>
      </c>
      <c r="B22" s="115">
        <v>0.58333333333333337</v>
      </c>
      <c r="C22" s="114"/>
      <c r="D22" s="113">
        <f>B22-"0:30"</f>
        <v>0.5625</v>
      </c>
      <c r="E22" s="176">
        <f>B22+"0:20"</f>
        <v>0.59722222222222221</v>
      </c>
      <c r="F22" s="112" t="s">
        <v>119</v>
      </c>
      <c r="G22" s="291"/>
      <c r="H22" s="111" t="s">
        <v>46</v>
      </c>
      <c r="I22" s="110"/>
      <c r="J22" s="110"/>
      <c r="K22" s="110"/>
      <c r="L22" s="110"/>
      <c r="M22" s="289"/>
      <c r="N22" s="193">
        <f>B22-E21</f>
        <v>3.4722222222222321E-2</v>
      </c>
      <c r="P22" s="177">
        <v>1.3888888888888888E-2</v>
      </c>
    </row>
    <row r="23" spans="1:16" s="87" customFormat="1" ht="22.5" customHeight="1" thickTop="1" x14ac:dyDescent="0.15">
      <c r="A23" s="107"/>
      <c r="B23" s="109"/>
      <c r="C23" s="109"/>
      <c r="D23" s="108"/>
      <c r="E23" s="108"/>
      <c r="F23" s="107"/>
      <c r="G23" s="106"/>
      <c r="H23" s="105"/>
      <c r="I23" s="105"/>
      <c r="J23" s="105"/>
      <c r="K23" s="105"/>
      <c r="L23" s="105"/>
      <c r="M23" s="104"/>
      <c r="N23" s="103"/>
    </row>
    <row r="24" spans="1:16" s="87" customFormat="1" ht="22.5" customHeight="1" x14ac:dyDescent="0.15">
      <c r="A24" s="100"/>
      <c r="B24" s="102"/>
      <c r="C24" s="102"/>
      <c r="D24" s="101"/>
      <c r="E24" s="101"/>
      <c r="F24" s="100"/>
      <c r="G24" s="99"/>
      <c r="H24" s="98"/>
      <c r="I24" s="98"/>
      <c r="J24" s="98"/>
      <c r="K24" s="98"/>
      <c r="L24" s="98"/>
      <c r="M24" s="97"/>
      <c r="N24" s="96"/>
    </row>
    <row r="25" spans="1:16" s="87" customFormat="1" ht="22.5" customHeight="1" x14ac:dyDescent="0.15">
      <c r="A25" s="95" t="s">
        <v>74</v>
      </c>
      <c r="B25" s="94"/>
      <c r="C25" s="94"/>
      <c r="D25" s="93"/>
      <c r="E25" s="93"/>
      <c r="F25" s="92"/>
      <c r="G25" s="91"/>
      <c r="H25" s="90"/>
      <c r="I25" s="90"/>
      <c r="J25" s="90"/>
      <c r="K25" s="90"/>
      <c r="L25" s="90"/>
      <c r="M25" s="89"/>
      <c r="N25" s="88"/>
    </row>
    <row r="26" spans="1:16" ht="19.5" customHeight="1" x14ac:dyDescent="0.15">
      <c r="A26" s="86" t="s">
        <v>73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4"/>
    </row>
    <row r="27" spans="1:16" ht="19.5" customHeight="1" x14ac:dyDescent="0.15">
      <c r="A27" s="86" t="s">
        <v>120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4"/>
    </row>
    <row r="28" spans="1:16" ht="19.5" customHeight="1" x14ac:dyDescent="0.15">
      <c r="A28" s="86" t="s">
        <v>72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4"/>
    </row>
    <row r="29" spans="1:16" ht="19.5" customHeight="1" x14ac:dyDescent="0.15">
      <c r="A29" s="86" t="s">
        <v>121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4"/>
    </row>
    <row r="30" spans="1:16" x14ac:dyDescent="0.15">
      <c r="A30" s="83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1"/>
    </row>
  </sheetData>
  <mergeCells count="9">
    <mergeCell ref="G16:G19"/>
    <mergeCell ref="M16:M22"/>
    <mergeCell ref="G20:G22"/>
    <mergeCell ref="H4:L4"/>
    <mergeCell ref="A1:N1"/>
    <mergeCell ref="H15:L15"/>
    <mergeCell ref="G5:G8"/>
    <mergeCell ref="M5:M12"/>
    <mergeCell ref="G9:G12"/>
  </mergeCells>
  <phoneticPr fontId="2"/>
  <pageMargins left="0.75" right="0.75" top="1" bottom="1" header="0.51200000000000001" footer="0.51200000000000001"/>
  <pageSetup paperSize="9" scale="8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6月14日</vt:lpstr>
      <vt:lpstr>6月15日 </vt:lpstr>
      <vt:lpstr>6月16日</vt:lpstr>
      <vt:lpstr>6月17日</vt:lpstr>
      <vt:lpstr>競技日程</vt:lpstr>
      <vt:lpstr>混成タイムテーブル</vt:lpstr>
      <vt:lpstr>'6月14日'!Print_Area</vt:lpstr>
      <vt:lpstr>'6月15日 '!Print_Area</vt:lpstr>
      <vt:lpstr>'6月16日'!Print_Area</vt:lpstr>
      <vt:lpstr>'6月17日'!Print_Area</vt:lpstr>
      <vt:lpstr>競技日程!Print_Area</vt:lpstr>
      <vt:lpstr>混成タイムテーブル!Print_Area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雅彦</dc:creator>
  <cp:lastModifiedBy>fsadmin</cp:lastModifiedBy>
  <cp:lastPrinted>2018-05-15T23:27:37Z</cp:lastPrinted>
  <dcterms:created xsi:type="dcterms:W3CDTF">2003-09-09T13:05:38Z</dcterms:created>
  <dcterms:modified xsi:type="dcterms:W3CDTF">2018-05-16T00:14:03Z</dcterms:modified>
</cp:coreProperties>
</file>