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大会参加申込一覧表\2023\0729AthleteNightGames\"/>
    </mc:Choice>
  </mc:AlternateContent>
  <xr:revisionPtr revIDLastSave="0" documentId="13_ncr:1_{1637D376-5CE8-402B-88E3-073CE36E4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説明" sheetId="4" r:id="rId1"/>
    <sheet name="陸連データ" sheetId="2" r:id="rId2"/>
    <sheet name="申込用紙" sheetId="1" r:id="rId3"/>
    <sheet name="データ並び替え" sheetId="3" state="hidden" r:id="rId4"/>
  </sheets>
  <definedNames>
    <definedName name="_xlnm._FilterDatabase" localSheetId="2" hidden="1">申込用紙!$O$4:$AA$34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4" i="1" l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B2" i="1"/>
  <c r="T151" i="3" l="1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R151" i="3"/>
  <c r="P151" i="3"/>
  <c r="O151" i="3"/>
  <c r="N151" i="3"/>
  <c r="M151" i="3"/>
  <c r="L151" i="3"/>
  <c r="K151" i="3"/>
  <c r="I151" i="3"/>
  <c r="H151" i="3"/>
  <c r="G151" i="3"/>
  <c r="F151" i="3"/>
  <c r="E151" i="3"/>
  <c r="D151" i="3"/>
  <c r="C151" i="3"/>
  <c r="B151" i="3"/>
  <c r="A151" i="3"/>
  <c r="R150" i="3"/>
  <c r="P150" i="3"/>
  <c r="O150" i="3"/>
  <c r="N150" i="3"/>
  <c r="M150" i="3"/>
  <c r="L150" i="3"/>
  <c r="K150" i="3"/>
  <c r="I150" i="3"/>
  <c r="H150" i="3"/>
  <c r="G150" i="3"/>
  <c r="F150" i="3"/>
  <c r="E150" i="3"/>
  <c r="D150" i="3"/>
  <c r="C150" i="3"/>
  <c r="B150" i="3"/>
  <c r="A150" i="3"/>
  <c r="R149" i="3"/>
  <c r="P149" i="3"/>
  <c r="O149" i="3"/>
  <c r="N149" i="3"/>
  <c r="M149" i="3"/>
  <c r="L149" i="3"/>
  <c r="K149" i="3"/>
  <c r="I149" i="3"/>
  <c r="H149" i="3"/>
  <c r="G149" i="3"/>
  <c r="F149" i="3"/>
  <c r="E149" i="3"/>
  <c r="D149" i="3"/>
  <c r="C149" i="3"/>
  <c r="B149" i="3"/>
  <c r="A149" i="3"/>
  <c r="R148" i="3"/>
  <c r="P148" i="3"/>
  <c r="O148" i="3"/>
  <c r="N148" i="3"/>
  <c r="M148" i="3"/>
  <c r="L148" i="3"/>
  <c r="K148" i="3"/>
  <c r="I148" i="3"/>
  <c r="H148" i="3"/>
  <c r="G148" i="3"/>
  <c r="F148" i="3"/>
  <c r="E148" i="3"/>
  <c r="D148" i="3"/>
  <c r="C148" i="3"/>
  <c r="B148" i="3"/>
  <c r="A148" i="3"/>
  <c r="R147" i="3"/>
  <c r="P147" i="3"/>
  <c r="O147" i="3"/>
  <c r="N147" i="3"/>
  <c r="M147" i="3"/>
  <c r="L147" i="3"/>
  <c r="K147" i="3"/>
  <c r="I147" i="3"/>
  <c r="H147" i="3"/>
  <c r="G147" i="3"/>
  <c r="F147" i="3"/>
  <c r="E147" i="3"/>
  <c r="D147" i="3"/>
  <c r="C147" i="3"/>
  <c r="B147" i="3"/>
  <c r="A147" i="3"/>
  <c r="R146" i="3"/>
  <c r="P146" i="3"/>
  <c r="O146" i="3"/>
  <c r="N146" i="3"/>
  <c r="M146" i="3"/>
  <c r="L146" i="3"/>
  <c r="K146" i="3"/>
  <c r="I146" i="3"/>
  <c r="H146" i="3"/>
  <c r="G146" i="3"/>
  <c r="F146" i="3"/>
  <c r="E146" i="3"/>
  <c r="D146" i="3"/>
  <c r="C146" i="3"/>
  <c r="B146" i="3"/>
  <c r="A146" i="3"/>
  <c r="R145" i="3"/>
  <c r="P145" i="3"/>
  <c r="O145" i="3"/>
  <c r="N145" i="3"/>
  <c r="M145" i="3"/>
  <c r="L145" i="3"/>
  <c r="K145" i="3"/>
  <c r="I145" i="3"/>
  <c r="H145" i="3"/>
  <c r="G145" i="3"/>
  <c r="F145" i="3"/>
  <c r="E145" i="3"/>
  <c r="D145" i="3"/>
  <c r="C145" i="3"/>
  <c r="B145" i="3"/>
  <c r="A145" i="3"/>
  <c r="R144" i="3"/>
  <c r="P144" i="3"/>
  <c r="O144" i="3"/>
  <c r="N144" i="3"/>
  <c r="M144" i="3"/>
  <c r="L144" i="3"/>
  <c r="K144" i="3"/>
  <c r="I144" i="3"/>
  <c r="H144" i="3"/>
  <c r="G144" i="3"/>
  <c r="F144" i="3"/>
  <c r="E144" i="3"/>
  <c r="D144" i="3"/>
  <c r="C144" i="3"/>
  <c r="B144" i="3"/>
  <c r="A144" i="3"/>
  <c r="R143" i="3"/>
  <c r="P143" i="3"/>
  <c r="O143" i="3"/>
  <c r="N143" i="3"/>
  <c r="M143" i="3"/>
  <c r="L143" i="3"/>
  <c r="K143" i="3"/>
  <c r="I143" i="3"/>
  <c r="H143" i="3"/>
  <c r="G143" i="3"/>
  <c r="F143" i="3"/>
  <c r="E143" i="3"/>
  <c r="D143" i="3"/>
  <c r="C143" i="3"/>
  <c r="B143" i="3"/>
  <c r="A143" i="3"/>
  <c r="R142" i="3"/>
  <c r="P142" i="3"/>
  <c r="O142" i="3"/>
  <c r="N142" i="3"/>
  <c r="M142" i="3"/>
  <c r="L142" i="3"/>
  <c r="K142" i="3"/>
  <c r="I142" i="3"/>
  <c r="H142" i="3"/>
  <c r="G142" i="3"/>
  <c r="F142" i="3"/>
  <c r="E142" i="3"/>
  <c r="D142" i="3"/>
  <c r="C142" i="3"/>
  <c r="B142" i="3"/>
  <c r="A142" i="3"/>
  <c r="R141" i="3"/>
  <c r="P141" i="3"/>
  <c r="O141" i="3"/>
  <c r="N141" i="3"/>
  <c r="M141" i="3"/>
  <c r="L141" i="3"/>
  <c r="K141" i="3"/>
  <c r="I141" i="3"/>
  <c r="H141" i="3"/>
  <c r="G141" i="3"/>
  <c r="F141" i="3"/>
  <c r="E141" i="3"/>
  <c r="D141" i="3"/>
  <c r="C141" i="3"/>
  <c r="B141" i="3"/>
  <c r="A141" i="3"/>
  <c r="R140" i="3"/>
  <c r="P140" i="3"/>
  <c r="O140" i="3"/>
  <c r="N140" i="3"/>
  <c r="M140" i="3"/>
  <c r="L140" i="3"/>
  <c r="K140" i="3"/>
  <c r="I140" i="3"/>
  <c r="H140" i="3"/>
  <c r="G140" i="3"/>
  <c r="F140" i="3"/>
  <c r="E140" i="3"/>
  <c r="D140" i="3"/>
  <c r="C140" i="3"/>
  <c r="B140" i="3"/>
  <c r="A140" i="3"/>
  <c r="R139" i="3"/>
  <c r="P139" i="3"/>
  <c r="O139" i="3"/>
  <c r="N139" i="3"/>
  <c r="M139" i="3"/>
  <c r="L139" i="3"/>
  <c r="K139" i="3"/>
  <c r="I139" i="3"/>
  <c r="H139" i="3"/>
  <c r="G139" i="3"/>
  <c r="F139" i="3"/>
  <c r="E139" i="3"/>
  <c r="D139" i="3"/>
  <c r="C139" i="3"/>
  <c r="B139" i="3"/>
  <c r="A139" i="3"/>
  <c r="R138" i="3"/>
  <c r="P138" i="3"/>
  <c r="O138" i="3"/>
  <c r="N138" i="3"/>
  <c r="M138" i="3"/>
  <c r="L138" i="3"/>
  <c r="K138" i="3"/>
  <c r="I138" i="3"/>
  <c r="H138" i="3"/>
  <c r="G138" i="3"/>
  <c r="F138" i="3"/>
  <c r="E138" i="3"/>
  <c r="D138" i="3"/>
  <c r="C138" i="3"/>
  <c r="B138" i="3"/>
  <c r="A138" i="3"/>
  <c r="R137" i="3"/>
  <c r="P137" i="3"/>
  <c r="O137" i="3"/>
  <c r="N137" i="3"/>
  <c r="M137" i="3"/>
  <c r="L137" i="3"/>
  <c r="K137" i="3"/>
  <c r="I137" i="3"/>
  <c r="H137" i="3"/>
  <c r="G137" i="3"/>
  <c r="F137" i="3"/>
  <c r="E137" i="3"/>
  <c r="D137" i="3"/>
  <c r="C137" i="3"/>
  <c r="B137" i="3"/>
  <c r="A137" i="3"/>
  <c r="R136" i="3"/>
  <c r="P136" i="3"/>
  <c r="O136" i="3"/>
  <c r="N136" i="3"/>
  <c r="M136" i="3"/>
  <c r="L136" i="3"/>
  <c r="K136" i="3"/>
  <c r="I136" i="3"/>
  <c r="H136" i="3"/>
  <c r="G136" i="3"/>
  <c r="F136" i="3"/>
  <c r="E136" i="3"/>
  <c r="D136" i="3"/>
  <c r="C136" i="3"/>
  <c r="B136" i="3"/>
  <c r="A136" i="3"/>
  <c r="R135" i="3"/>
  <c r="P135" i="3"/>
  <c r="O135" i="3"/>
  <c r="N135" i="3"/>
  <c r="M135" i="3"/>
  <c r="L135" i="3"/>
  <c r="K135" i="3"/>
  <c r="I135" i="3"/>
  <c r="H135" i="3"/>
  <c r="G135" i="3"/>
  <c r="F135" i="3"/>
  <c r="E135" i="3"/>
  <c r="D135" i="3"/>
  <c r="C135" i="3"/>
  <c r="B135" i="3"/>
  <c r="A135" i="3"/>
  <c r="R134" i="3"/>
  <c r="P134" i="3"/>
  <c r="O134" i="3"/>
  <c r="N134" i="3"/>
  <c r="M134" i="3"/>
  <c r="L134" i="3"/>
  <c r="K134" i="3"/>
  <c r="I134" i="3"/>
  <c r="H134" i="3"/>
  <c r="G134" i="3"/>
  <c r="F134" i="3"/>
  <c r="E134" i="3"/>
  <c r="D134" i="3"/>
  <c r="C134" i="3"/>
  <c r="B134" i="3"/>
  <c r="A134" i="3"/>
  <c r="R133" i="3"/>
  <c r="P133" i="3"/>
  <c r="O133" i="3"/>
  <c r="N133" i="3"/>
  <c r="M133" i="3"/>
  <c r="L133" i="3"/>
  <c r="K133" i="3"/>
  <c r="I133" i="3"/>
  <c r="H133" i="3"/>
  <c r="G133" i="3"/>
  <c r="F133" i="3"/>
  <c r="E133" i="3"/>
  <c r="D133" i="3"/>
  <c r="C133" i="3"/>
  <c r="B133" i="3"/>
  <c r="A133" i="3"/>
  <c r="R132" i="3"/>
  <c r="P132" i="3"/>
  <c r="O132" i="3"/>
  <c r="N132" i="3"/>
  <c r="M132" i="3"/>
  <c r="L132" i="3"/>
  <c r="K132" i="3"/>
  <c r="I132" i="3"/>
  <c r="H132" i="3"/>
  <c r="G132" i="3"/>
  <c r="F132" i="3"/>
  <c r="E132" i="3"/>
  <c r="D132" i="3"/>
  <c r="C132" i="3"/>
  <c r="B132" i="3"/>
  <c r="A132" i="3"/>
  <c r="R131" i="3"/>
  <c r="P131" i="3"/>
  <c r="O131" i="3"/>
  <c r="N131" i="3"/>
  <c r="M131" i="3"/>
  <c r="L131" i="3"/>
  <c r="K131" i="3"/>
  <c r="I131" i="3"/>
  <c r="H131" i="3"/>
  <c r="G131" i="3"/>
  <c r="F131" i="3"/>
  <c r="E131" i="3"/>
  <c r="D131" i="3"/>
  <c r="C131" i="3"/>
  <c r="B131" i="3"/>
  <c r="A131" i="3"/>
  <c r="R130" i="3"/>
  <c r="P130" i="3"/>
  <c r="O130" i="3"/>
  <c r="N130" i="3"/>
  <c r="M130" i="3"/>
  <c r="L130" i="3"/>
  <c r="K130" i="3"/>
  <c r="I130" i="3"/>
  <c r="H130" i="3"/>
  <c r="G130" i="3"/>
  <c r="F130" i="3"/>
  <c r="E130" i="3"/>
  <c r="D130" i="3"/>
  <c r="C130" i="3"/>
  <c r="B130" i="3"/>
  <c r="A130" i="3"/>
  <c r="R129" i="3"/>
  <c r="P129" i="3"/>
  <c r="O129" i="3"/>
  <c r="N129" i="3"/>
  <c r="M129" i="3"/>
  <c r="L129" i="3"/>
  <c r="K129" i="3"/>
  <c r="I129" i="3"/>
  <c r="H129" i="3"/>
  <c r="G129" i="3"/>
  <c r="F129" i="3"/>
  <c r="E129" i="3"/>
  <c r="D129" i="3"/>
  <c r="C129" i="3"/>
  <c r="B129" i="3"/>
  <c r="A129" i="3"/>
  <c r="R128" i="3"/>
  <c r="P128" i="3"/>
  <c r="O128" i="3"/>
  <c r="N128" i="3"/>
  <c r="M128" i="3"/>
  <c r="L128" i="3"/>
  <c r="K128" i="3"/>
  <c r="I128" i="3"/>
  <c r="H128" i="3"/>
  <c r="G128" i="3"/>
  <c r="F128" i="3"/>
  <c r="E128" i="3"/>
  <c r="D128" i="3"/>
  <c r="C128" i="3"/>
  <c r="B128" i="3"/>
  <c r="A128" i="3"/>
  <c r="R127" i="3"/>
  <c r="P127" i="3"/>
  <c r="O127" i="3"/>
  <c r="N127" i="3"/>
  <c r="M127" i="3"/>
  <c r="L127" i="3"/>
  <c r="K127" i="3"/>
  <c r="I127" i="3"/>
  <c r="H127" i="3"/>
  <c r="G127" i="3"/>
  <c r="F127" i="3"/>
  <c r="E127" i="3"/>
  <c r="D127" i="3"/>
  <c r="C127" i="3"/>
  <c r="B127" i="3"/>
  <c r="A127" i="3"/>
  <c r="R126" i="3"/>
  <c r="P126" i="3"/>
  <c r="O126" i="3"/>
  <c r="N126" i="3"/>
  <c r="M126" i="3"/>
  <c r="L126" i="3"/>
  <c r="K126" i="3"/>
  <c r="I126" i="3"/>
  <c r="H126" i="3"/>
  <c r="G126" i="3"/>
  <c r="F126" i="3"/>
  <c r="E126" i="3"/>
  <c r="D126" i="3"/>
  <c r="C126" i="3"/>
  <c r="B126" i="3"/>
  <c r="A126" i="3"/>
  <c r="R125" i="3"/>
  <c r="P125" i="3"/>
  <c r="O125" i="3"/>
  <c r="N125" i="3"/>
  <c r="M125" i="3"/>
  <c r="L125" i="3"/>
  <c r="K125" i="3"/>
  <c r="I125" i="3"/>
  <c r="H125" i="3"/>
  <c r="G125" i="3"/>
  <c r="F125" i="3"/>
  <c r="E125" i="3"/>
  <c r="D125" i="3"/>
  <c r="C125" i="3"/>
  <c r="B125" i="3"/>
  <c r="A125" i="3"/>
  <c r="R124" i="3"/>
  <c r="P124" i="3"/>
  <c r="O124" i="3"/>
  <c r="N124" i="3"/>
  <c r="M124" i="3"/>
  <c r="L124" i="3"/>
  <c r="K124" i="3"/>
  <c r="I124" i="3"/>
  <c r="H124" i="3"/>
  <c r="G124" i="3"/>
  <c r="F124" i="3"/>
  <c r="E124" i="3"/>
  <c r="D124" i="3"/>
  <c r="C124" i="3"/>
  <c r="B124" i="3"/>
  <c r="A124" i="3"/>
  <c r="R123" i="3"/>
  <c r="P123" i="3"/>
  <c r="O123" i="3"/>
  <c r="N123" i="3"/>
  <c r="M123" i="3"/>
  <c r="L123" i="3"/>
  <c r="K123" i="3"/>
  <c r="I123" i="3"/>
  <c r="H123" i="3"/>
  <c r="G123" i="3"/>
  <c r="F123" i="3"/>
  <c r="E123" i="3"/>
  <c r="D123" i="3"/>
  <c r="C123" i="3"/>
  <c r="B123" i="3"/>
  <c r="A123" i="3"/>
  <c r="R122" i="3"/>
  <c r="P122" i="3"/>
  <c r="O122" i="3"/>
  <c r="N122" i="3"/>
  <c r="M122" i="3"/>
  <c r="L122" i="3"/>
  <c r="K122" i="3"/>
  <c r="I122" i="3"/>
  <c r="H122" i="3"/>
  <c r="G122" i="3"/>
  <c r="F122" i="3"/>
  <c r="E122" i="3"/>
  <c r="D122" i="3"/>
  <c r="C122" i="3"/>
  <c r="B122" i="3"/>
  <c r="A122" i="3"/>
  <c r="R121" i="3"/>
  <c r="P121" i="3"/>
  <c r="O121" i="3"/>
  <c r="N121" i="3"/>
  <c r="M121" i="3"/>
  <c r="L121" i="3"/>
  <c r="K121" i="3"/>
  <c r="I121" i="3"/>
  <c r="H121" i="3"/>
  <c r="G121" i="3"/>
  <c r="F121" i="3"/>
  <c r="E121" i="3"/>
  <c r="D121" i="3"/>
  <c r="C121" i="3"/>
  <c r="B121" i="3"/>
  <c r="A121" i="3"/>
  <c r="R120" i="3"/>
  <c r="P120" i="3"/>
  <c r="O120" i="3"/>
  <c r="N120" i="3"/>
  <c r="M120" i="3"/>
  <c r="L120" i="3"/>
  <c r="K120" i="3"/>
  <c r="I120" i="3"/>
  <c r="H120" i="3"/>
  <c r="G120" i="3"/>
  <c r="F120" i="3"/>
  <c r="E120" i="3"/>
  <c r="D120" i="3"/>
  <c r="C120" i="3"/>
  <c r="B120" i="3"/>
  <c r="A120" i="3"/>
  <c r="R119" i="3"/>
  <c r="P119" i="3"/>
  <c r="O119" i="3"/>
  <c r="N119" i="3"/>
  <c r="M119" i="3"/>
  <c r="L119" i="3"/>
  <c r="K119" i="3"/>
  <c r="I119" i="3"/>
  <c r="H119" i="3"/>
  <c r="G119" i="3"/>
  <c r="F119" i="3"/>
  <c r="E119" i="3"/>
  <c r="D119" i="3"/>
  <c r="C119" i="3"/>
  <c r="B119" i="3"/>
  <c r="A119" i="3"/>
  <c r="R118" i="3"/>
  <c r="P118" i="3"/>
  <c r="O118" i="3"/>
  <c r="N118" i="3"/>
  <c r="M118" i="3"/>
  <c r="L118" i="3"/>
  <c r="K118" i="3"/>
  <c r="I118" i="3"/>
  <c r="H118" i="3"/>
  <c r="G118" i="3"/>
  <c r="F118" i="3"/>
  <c r="E118" i="3"/>
  <c r="D118" i="3"/>
  <c r="C118" i="3"/>
  <c r="B118" i="3"/>
  <c r="A118" i="3"/>
  <c r="R117" i="3"/>
  <c r="P117" i="3"/>
  <c r="O117" i="3"/>
  <c r="N117" i="3"/>
  <c r="M117" i="3"/>
  <c r="L117" i="3"/>
  <c r="K117" i="3"/>
  <c r="I117" i="3"/>
  <c r="H117" i="3"/>
  <c r="G117" i="3"/>
  <c r="F117" i="3"/>
  <c r="E117" i="3"/>
  <c r="D117" i="3"/>
  <c r="C117" i="3"/>
  <c r="B117" i="3"/>
  <c r="A117" i="3"/>
  <c r="R116" i="3"/>
  <c r="P116" i="3"/>
  <c r="O116" i="3"/>
  <c r="N116" i="3"/>
  <c r="M116" i="3"/>
  <c r="L116" i="3"/>
  <c r="K116" i="3"/>
  <c r="I116" i="3"/>
  <c r="H116" i="3"/>
  <c r="G116" i="3"/>
  <c r="F116" i="3"/>
  <c r="E116" i="3"/>
  <c r="D116" i="3"/>
  <c r="C116" i="3"/>
  <c r="B116" i="3"/>
  <c r="A116" i="3"/>
  <c r="R115" i="3"/>
  <c r="P115" i="3"/>
  <c r="O115" i="3"/>
  <c r="N115" i="3"/>
  <c r="M115" i="3"/>
  <c r="L115" i="3"/>
  <c r="K115" i="3"/>
  <c r="I115" i="3"/>
  <c r="H115" i="3"/>
  <c r="G115" i="3"/>
  <c r="F115" i="3"/>
  <c r="E115" i="3"/>
  <c r="D115" i="3"/>
  <c r="C115" i="3"/>
  <c r="B115" i="3"/>
  <c r="A115" i="3"/>
  <c r="R114" i="3"/>
  <c r="P114" i="3"/>
  <c r="O114" i="3"/>
  <c r="N114" i="3"/>
  <c r="M114" i="3"/>
  <c r="L114" i="3"/>
  <c r="K114" i="3"/>
  <c r="I114" i="3"/>
  <c r="H114" i="3"/>
  <c r="G114" i="3"/>
  <c r="F114" i="3"/>
  <c r="E114" i="3"/>
  <c r="D114" i="3"/>
  <c r="C114" i="3"/>
  <c r="B114" i="3"/>
  <c r="A114" i="3"/>
  <c r="R113" i="3"/>
  <c r="P113" i="3"/>
  <c r="O113" i="3"/>
  <c r="N113" i="3"/>
  <c r="M113" i="3"/>
  <c r="L113" i="3"/>
  <c r="K113" i="3"/>
  <c r="I113" i="3"/>
  <c r="H113" i="3"/>
  <c r="G113" i="3"/>
  <c r="F113" i="3"/>
  <c r="E113" i="3"/>
  <c r="D113" i="3"/>
  <c r="C113" i="3"/>
  <c r="B113" i="3"/>
  <c r="A113" i="3"/>
  <c r="R112" i="3"/>
  <c r="P112" i="3"/>
  <c r="O112" i="3"/>
  <c r="N112" i="3"/>
  <c r="M112" i="3"/>
  <c r="L112" i="3"/>
  <c r="K112" i="3"/>
  <c r="I112" i="3"/>
  <c r="H112" i="3"/>
  <c r="G112" i="3"/>
  <c r="F112" i="3"/>
  <c r="E112" i="3"/>
  <c r="D112" i="3"/>
  <c r="C112" i="3"/>
  <c r="B112" i="3"/>
  <c r="A112" i="3"/>
  <c r="R111" i="3"/>
  <c r="P111" i="3"/>
  <c r="O111" i="3"/>
  <c r="N111" i="3"/>
  <c r="M111" i="3"/>
  <c r="L111" i="3"/>
  <c r="K111" i="3"/>
  <c r="I111" i="3"/>
  <c r="H111" i="3"/>
  <c r="G111" i="3"/>
  <c r="F111" i="3"/>
  <c r="E111" i="3"/>
  <c r="D111" i="3"/>
  <c r="C111" i="3"/>
  <c r="B111" i="3"/>
  <c r="A111" i="3"/>
  <c r="R110" i="3"/>
  <c r="P110" i="3"/>
  <c r="O110" i="3"/>
  <c r="N110" i="3"/>
  <c r="M110" i="3"/>
  <c r="L110" i="3"/>
  <c r="K110" i="3"/>
  <c r="I110" i="3"/>
  <c r="H110" i="3"/>
  <c r="G110" i="3"/>
  <c r="F110" i="3"/>
  <c r="E110" i="3"/>
  <c r="D110" i="3"/>
  <c r="C110" i="3"/>
  <c r="B110" i="3"/>
  <c r="A110" i="3"/>
  <c r="R109" i="3"/>
  <c r="P109" i="3"/>
  <c r="O109" i="3"/>
  <c r="N109" i="3"/>
  <c r="M109" i="3"/>
  <c r="L109" i="3"/>
  <c r="K109" i="3"/>
  <c r="I109" i="3"/>
  <c r="H109" i="3"/>
  <c r="G109" i="3"/>
  <c r="F109" i="3"/>
  <c r="E109" i="3"/>
  <c r="D109" i="3"/>
  <c r="C109" i="3"/>
  <c r="B109" i="3"/>
  <c r="A109" i="3"/>
  <c r="R108" i="3"/>
  <c r="P108" i="3"/>
  <c r="O108" i="3"/>
  <c r="N108" i="3"/>
  <c r="M108" i="3"/>
  <c r="L108" i="3"/>
  <c r="K108" i="3"/>
  <c r="I108" i="3"/>
  <c r="H108" i="3"/>
  <c r="G108" i="3"/>
  <c r="F108" i="3"/>
  <c r="E108" i="3"/>
  <c r="D108" i="3"/>
  <c r="C108" i="3"/>
  <c r="B108" i="3"/>
  <c r="A108" i="3"/>
  <c r="R107" i="3"/>
  <c r="P107" i="3"/>
  <c r="O107" i="3"/>
  <c r="N107" i="3"/>
  <c r="M107" i="3"/>
  <c r="L107" i="3"/>
  <c r="K107" i="3"/>
  <c r="I107" i="3"/>
  <c r="H107" i="3"/>
  <c r="G107" i="3"/>
  <c r="F107" i="3"/>
  <c r="E107" i="3"/>
  <c r="D107" i="3"/>
  <c r="C107" i="3"/>
  <c r="B107" i="3"/>
  <c r="A107" i="3"/>
  <c r="R106" i="3"/>
  <c r="P106" i="3"/>
  <c r="O106" i="3"/>
  <c r="N106" i="3"/>
  <c r="M106" i="3"/>
  <c r="L106" i="3"/>
  <c r="K106" i="3"/>
  <c r="I106" i="3"/>
  <c r="H106" i="3"/>
  <c r="G106" i="3"/>
  <c r="F106" i="3"/>
  <c r="E106" i="3"/>
  <c r="D106" i="3"/>
  <c r="C106" i="3"/>
  <c r="B106" i="3"/>
  <c r="A106" i="3"/>
  <c r="R105" i="3"/>
  <c r="P105" i="3"/>
  <c r="O105" i="3"/>
  <c r="N105" i="3"/>
  <c r="M105" i="3"/>
  <c r="L105" i="3"/>
  <c r="K105" i="3"/>
  <c r="I105" i="3"/>
  <c r="H105" i="3"/>
  <c r="G105" i="3"/>
  <c r="F105" i="3"/>
  <c r="E105" i="3"/>
  <c r="D105" i="3"/>
  <c r="C105" i="3"/>
  <c r="B105" i="3"/>
  <c r="A105" i="3"/>
  <c r="R104" i="3"/>
  <c r="P104" i="3"/>
  <c r="O104" i="3"/>
  <c r="N104" i="3"/>
  <c r="M104" i="3"/>
  <c r="L104" i="3"/>
  <c r="K104" i="3"/>
  <c r="I104" i="3"/>
  <c r="H104" i="3"/>
  <c r="G104" i="3"/>
  <c r="F104" i="3"/>
  <c r="E104" i="3"/>
  <c r="D104" i="3"/>
  <c r="C104" i="3"/>
  <c r="B104" i="3"/>
  <c r="A104" i="3"/>
  <c r="R103" i="3"/>
  <c r="P103" i="3"/>
  <c r="O103" i="3"/>
  <c r="N103" i="3"/>
  <c r="M103" i="3"/>
  <c r="L103" i="3"/>
  <c r="K103" i="3"/>
  <c r="I103" i="3"/>
  <c r="H103" i="3"/>
  <c r="G103" i="3"/>
  <c r="F103" i="3"/>
  <c r="E103" i="3"/>
  <c r="D103" i="3"/>
  <c r="C103" i="3"/>
  <c r="B103" i="3"/>
  <c r="A103" i="3"/>
  <c r="R102" i="3"/>
  <c r="P102" i="3"/>
  <c r="O102" i="3"/>
  <c r="N102" i="3"/>
  <c r="M102" i="3"/>
  <c r="L102" i="3"/>
  <c r="K102" i="3"/>
  <c r="I102" i="3"/>
  <c r="H102" i="3"/>
  <c r="G102" i="3"/>
  <c r="F102" i="3"/>
  <c r="E102" i="3"/>
  <c r="D102" i="3"/>
  <c r="C102" i="3"/>
  <c r="B102" i="3"/>
  <c r="A102" i="3"/>
  <c r="R101" i="3"/>
  <c r="P101" i="3"/>
  <c r="O101" i="3"/>
  <c r="N101" i="3"/>
  <c r="M101" i="3"/>
  <c r="L101" i="3"/>
  <c r="K101" i="3"/>
  <c r="I101" i="3"/>
  <c r="H101" i="3"/>
  <c r="G101" i="3"/>
  <c r="F101" i="3"/>
  <c r="E101" i="3"/>
  <c r="D101" i="3"/>
  <c r="C101" i="3"/>
  <c r="B101" i="3"/>
  <c r="A101" i="3"/>
  <c r="R100" i="3"/>
  <c r="P100" i="3"/>
  <c r="O100" i="3"/>
  <c r="N100" i="3"/>
  <c r="M100" i="3"/>
  <c r="L100" i="3"/>
  <c r="K100" i="3"/>
  <c r="I100" i="3"/>
  <c r="H100" i="3"/>
  <c r="G100" i="3"/>
  <c r="F100" i="3"/>
  <c r="E100" i="3"/>
  <c r="D100" i="3"/>
  <c r="C100" i="3"/>
  <c r="B100" i="3"/>
  <c r="A100" i="3"/>
  <c r="R99" i="3"/>
  <c r="P99" i="3"/>
  <c r="O99" i="3"/>
  <c r="N99" i="3"/>
  <c r="M99" i="3"/>
  <c r="L99" i="3"/>
  <c r="K99" i="3"/>
  <c r="I99" i="3"/>
  <c r="H99" i="3"/>
  <c r="G99" i="3"/>
  <c r="F99" i="3"/>
  <c r="E99" i="3"/>
  <c r="D99" i="3"/>
  <c r="C99" i="3"/>
  <c r="B99" i="3"/>
  <c r="A99" i="3"/>
  <c r="R98" i="3"/>
  <c r="P98" i="3"/>
  <c r="O98" i="3"/>
  <c r="N98" i="3"/>
  <c r="M98" i="3"/>
  <c r="L98" i="3"/>
  <c r="K98" i="3"/>
  <c r="I98" i="3"/>
  <c r="H98" i="3"/>
  <c r="G98" i="3"/>
  <c r="F98" i="3"/>
  <c r="E98" i="3"/>
  <c r="D98" i="3"/>
  <c r="C98" i="3"/>
  <c r="B98" i="3"/>
  <c r="A98" i="3"/>
  <c r="R97" i="3"/>
  <c r="P97" i="3"/>
  <c r="O97" i="3"/>
  <c r="N97" i="3"/>
  <c r="M97" i="3"/>
  <c r="L97" i="3"/>
  <c r="K97" i="3"/>
  <c r="I97" i="3"/>
  <c r="H97" i="3"/>
  <c r="G97" i="3"/>
  <c r="F97" i="3"/>
  <c r="E97" i="3"/>
  <c r="D97" i="3"/>
  <c r="C97" i="3"/>
  <c r="B97" i="3"/>
  <c r="A97" i="3"/>
  <c r="R96" i="3"/>
  <c r="P96" i="3"/>
  <c r="O96" i="3"/>
  <c r="N96" i="3"/>
  <c r="M96" i="3"/>
  <c r="L96" i="3"/>
  <c r="K96" i="3"/>
  <c r="I96" i="3"/>
  <c r="H96" i="3"/>
  <c r="G96" i="3"/>
  <c r="F96" i="3"/>
  <c r="E96" i="3"/>
  <c r="D96" i="3"/>
  <c r="C96" i="3"/>
  <c r="B96" i="3"/>
  <c r="A96" i="3"/>
  <c r="R95" i="3"/>
  <c r="P95" i="3"/>
  <c r="O95" i="3"/>
  <c r="N95" i="3"/>
  <c r="M95" i="3"/>
  <c r="L95" i="3"/>
  <c r="K95" i="3"/>
  <c r="I95" i="3"/>
  <c r="H95" i="3"/>
  <c r="G95" i="3"/>
  <c r="F95" i="3"/>
  <c r="E95" i="3"/>
  <c r="D95" i="3"/>
  <c r="C95" i="3"/>
  <c r="B95" i="3"/>
  <c r="A95" i="3"/>
  <c r="R94" i="3"/>
  <c r="P94" i="3"/>
  <c r="O94" i="3"/>
  <c r="N94" i="3"/>
  <c r="M94" i="3"/>
  <c r="L94" i="3"/>
  <c r="K94" i="3"/>
  <c r="I94" i="3"/>
  <c r="H94" i="3"/>
  <c r="G94" i="3"/>
  <c r="F94" i="3"/>
  <c r="E94" i="3"/>
  <c r="D94" i="3"/>
  <c r="C94" i="3"/>
  <c r="B94" i="3"/>
  <c r="A94" i="3"/>
  <c r="R93" i="3"/>
  <c r="P93" i="3"/>
  <c r="O93" i="3"/>
  <c r="N93" i="3"/>
  <c r="M93" i="3"/>
  <c r="L93" i="3"/>
  <c r="K93" i="3"/>
  <c r="I93" i="3"/>
  <c r="H93" i="3"/>
  <c r="G93" i="3"/>
  <c r="F93" i="3"/>
  <c r="E93" i="3"/>
  <c r="D93" i="3"/>
  <c r="C93" i="3"/>
  <c r="B93" i="3"/>
  <c r="A93" i="3"/>
  <c r="R92" i="3"/>
  <c r="P92" i="3"/>
  <c r="O92" i="3"/>
  <c r="N92" i="3"/>
  <c r="M92" i="3"/>
  <c r="L92" i="3"/>
  <c r="K92" i="3"/>
  <c r="I92" i="3"/>
  <c r="H92" i="3"/>
  <c r="G92" i="3"/>
  <c r="F92" i="3"/>
  <c r="E92" i="3"/>
  <c r="D92" i="3"/>
  <c r="C92" i="3"/>
  <c r="B92" i="3"/>
  <c r="A92" i="3"/>
  <c r="R91" i="3"/>
  <c r="P91" i="3"/>
  <c r="O91" i="3"/>
  <c r="N91" i="3"/>
  <c r="M91" i="3"/>
  <c r="L91" i="3"/>
  <c r="K91" i="3"/>
  <c r="I91" i="3"/>
  <c r="H91" i="3"/>
  <c r="G91" i="3"/>
  <c r="F91" i="3"/>
  <c r="E91" i="3"/>
  <c r="D91" i="3"/>
  <c r="C91" i="3"/>
  <c r="B91" i="3"/>
  <c r="A91" i="3"/>
  <c r="R90" i="3"/>
  <c r="P90" i="3"/>
  <c r="O90" i="3"/>
  <c r="N90" i="3"/>
  <c r="M90" i="3"/>
  <c r="L90" i="3"/>
  <c r="K90" i="3"/>
  <c r="I90" i="3"/>
  <c r="H90" i="3"/>
  <c r="G90" i="3"/>
  <c r="F90" i="3"/>
  <c r="E90" i="3"/>
  <c r="D90" i="3"/>
  <c r="C90" i="3"/>
  <c r="B90" i="3"/>
  <c r="A90" i="3"/>
  <c r="R89" i="3"/>
  <c r="P89" i="3"/>
  <c r="O89" i="3"/>
  <c r="N89" i="3"/>
  <c r="M89" i="3"/>
  <c r="L89" i="3"/>
  <c r="K89" i="3"/>
  <c r="I89" i="3"/>
  <c r="H89" i="3"/>
  <c r="G89" i="3"/>
  <c r="F89" i="3"/>
  <c r="E89" i="3"/>
  <c r="D89" i="3"/>
  <c r="C89" i="3"/>
  <c r="B89" i="3"/>
  <c r="A89" i="3"/>
  <c r="R88" i="3"/>
  <c r="P88" i="3"/>
  <c r="O88" i="3"/>
  <c r="N88" i="3"/>
  <c r="M88" i="3"/>
  <c r="L88" i="3"/>
  <c r="K88" i="3"/>
  <c r="I88" i="3"/>
  <c r="H88" i="3"/>
  <c r="G88" i="3"/>
  <c r="F88" i="3"/>
  <c r="E88" i="3"/>
  <c r="D88" i="3"/>
  <c r="C88" i="3"/>
  <c r="B88" i="3"/>
  <c r="A88" i="3"/>
  <c r="R87" i="3"/>
  <c r="P87" i="3"/>
  <c r="O87" i="3"/>
  <c r="N87" i="3"/>
  <c r="M87" i="3"/>
  <c r="L87" i="3"/>
  <c r="K87" i="3"/>
  <c r="I87" i="3"/>
  <c r="H87" i="3"/>
  <c r="G87" i="3"/>
  <c r="F87" i="3"/>
  <c r="E87" i="3"/>
  <c r="D87" i="3"/>
  <c r="C87" i="3"/>
  <c r="B87" i="3"/>
  <c r="A87" i="3"/>
  <c r="R86" i="3"/>
  <c r="P86" i="3"/>
  <c r="O86" i="3"/>
  <c r="N86" i="3"/>
  <c r="M86" i="3"/>
  <c r="L86" i="3"/>
  <c r="K86" i="3"/>
  <c r="I86" i="3"/>
  <c r="H86" i="3"/>
  <c r="G86" i="3"/>
  <c r="F86" i="3"/>
  <c r="E86" i="3"/>
  <c r="D86" i="3"/>
  <c r="C86" i="3"/>
  <c r="B86" i="3"/>
  <c r="A86" i="3"/>
  <c r="R85" i="3"/>
  <c r="P85" i="3"/>
  <c r="O85" i="3"/>
  <c r="N85" i="3"/>
  <c r="M85" i="3"/>
  <c r="L85" i="3"/>
  <c r="K85" i="3"/>
  <c r="I85" i="3"/>
  <c r="H85" i="3"/>
  <c r="G85" i="3"/>
  <c r="F85" i="3"/>
  <c r="E85" i="3"/>
  <c r="D85" i="3"/>
  <c r="C85" i="3"/>
  <c r="B85" i="3"/>
  <c r="A85" i="3"/>
  <c r="R84" i="3"/>
  <c r="P84" i="3"/>
  <c r="O84" i="3"/>
  <c r="N84" i="3"/>
  <c r="M84" i="3"/>
  <c r="L84" i="3"/>
  <c r="K84" i="3"/>
  <c r="I84" i="3"/>
  <c r="H84" i="3"/>
  <c r="G84" i="3"/>
  <c r="F84" i="3"/>
  <c r="E84" i="3"/>
  <c r="D84" i="3"/>
  <c r="C84" i="3"/>
  <c r="B84" i="3"/>
  <c r="A84" i="3"/>
  <c r="R83" i="3"/>
  <c r="P83" i="3"/>
  <c r="O83" i="3"/>
  <c r="N83" i="3"/>
  <c r="M83" i="3"/>
  <c r="L83" i="3"/>
  <c r="K83" i="3"/>
  <c r="I83" i="3"/>
  <c r="H83" i="3"/>
  <c r="G83" i="3"/>
  <c r="F83" i="3"/>
  <c r="E83" i="3"/>
  <c r="D83" i="3"/>
  <c r="C83" i="3"/>
  <c r="B83" i="3"/>
  <c r="A83" i="3"/>
  <c r="R82" i="3"/>
  <c r="P82" i="3"/>
  <c r="O82" i="3"/>
  <c r="N82" i="3"/>
  <c r="M82" i="3"/>
  <c r="L82" i="3"/>
  <c r="K82" i="3"/>
  <c r="I82" i="3"/>
  <c r="H82" i="3"/>
  <c r="G82" i="3"/>
  <c r="F82" i="3"/>
  <c r="E82" i="3"/>
  <c r="D82" i="3"/>
  <c r="C82" i="3"/>
  <c r="B82" i="3"/>
  <c r="A82" i="3"/>
  <c r="R81" i="3"/>
  <c r="P81" i="3"/>
  <c r="O81" i="3"/>
  <c r="N81" i="3"/>
  <c r="M81" i="3"/>
  <c r="L81" i="3"/>
  <c r="K81" i="3"/>
  <c r="I81" i="3"/>
  <c r="H81" i="3"/>
  <c r="G81" i="3"/>
  <c r="F81" i="3"/>
  <c r="E81" i="3"/>
  <c r="D81" i="3"/>
  <c r="C81" i="3"/>
  <c r="B81" i="3"/>
  <c r="A81" i="3"/>
  <c r="R80" i="3"/>
  <c r="P80" i="3"/>
  <c r="O80" i="3"/>
  <c r="N80" i="3"/>
  <c r="M80" i="3"/>
  <c r="L80" i="3"/>
  <c r="K80" i="3"/>
  <c r="I80" i="3"/>
  <c r="H80" i="3"/>
  <c r="G80" i="3"/>
  <c r="F80" i="3"/>
  <c r="E80" i="3"/>
  <c r="D80" i="3"/>
  <c r="C80" i="3"/>
  <c r="B80" i="3"/>
  <c r="A80" i="3"/>
  <c r="R79" i="3"/>
  <c r="P79" i="3"/>
  <c r="O79" i="3"/>
  <c r="N79" i="3"/>
  <c r="M79" i="3"/>
  <c r="L79" i="3"/>
  <c r="K79" i="3"/>
  <c r="I79" i="3"/>
  <c r="H79" i="3"/>
  <c r="G79" i="3"/>
  <c r="F79" i="3"/>
  <c r="E79" i="3"/>
  <c r="D79" i="3"/>
  <c r="C79" i="3"/>
  <c r="B79" i="3"/>
  <c r="A79" i="3"/>
  <c r="R78" i="3"/>
  <c r="P78" i="3"/>
  <c r="O78" i="3"/>
  <c r="N78" i="3"/>
  <c r="M78" i="3"/>
  <c r="L78" i="3"/>
  <c r="K78" i="3"/>
  <c r="I78" i="3"/>
  <c r="H78" i="3"/>
  <c r="G78" i="3"/>
  <c r="F78" i="3"/>
  <c r="E78" i="3"/>
  <c r="D78" i="3"/>
  <c r="C78" i="3"/>
  <c r="B78" i="3"/>
  <c r="A78" i="3"/>
  <c r="R77" i="3"/>
  <c r="P77" i="3"/>
  <c r="O77" i="3"/>
  <c r="N77" i="3"/>
  <c r="M77" i="3"/>
  <c r="L77" i="3"/>
  <c r="K77" i="3"/>
  <c r="I77" i="3"/>
  <c r="H77" i="3"/>
  <c r="G77" i="3"/>
  <c r="F77" i="3"/>
  <c r="E77" i="3"/>
  <c r="D77" i="3"/>
  <c r="C77" i="3"/>
  <c r="B77" i="3"/>
  <c r="A77" i="3"/>
  <c r="R76" i="3"/>
  <c r="P76" i="3"/>
  <c r="O76" i="3"/>
  <c r="N76" i="3"/>
  <c r="M76" i="3"/>
  <c r="L76" i="3"/>
  <c r="K76" i="3"/>
  <c r="I76" i="3"/>
  <c r="H76" i="3"/>
  <c r="G76" i="3"/>
  <c r="F76" i="3"/>
  <c r="E76" i="3"/>
  <c r="D76" i="3"/>
  <c r="C76" i="3"/>
  <c r="B76" i="3"/>
  <c r="A76" i="3"/>
  <c r="R75" i="3"/>
  <c r="P75" i="3"/>
  <c r="O75" i="3"/>
  <c r="N75" i="3"/>
  <c r="M75" i="3"/>
  <c r="L75" i="3"/>
  <c r="K75" i="3"/>
  <c r="I75" i="3"/>
  <c r="H75" i="3"/>
  <c r="G75" i="3"/>
  <c r="F75" i="3"/>
  <c r="E75" i="3"/>
  <c r="D75" i="3"/>
  <c r="C75" i="3"/>
  <c r="B75" i="3"/>
  <c r="A75" i="3"/>
  <c r="R74" i="3"/>
  <c r="P74" i="3"/>
  <c r="O74" i="3"/>
  <c r="N74" i="3"/>
  <c r="M74" i="3"/>
  <c r="L74" i="3"/>
  <c r="K74" i="3"/>
  <c r="I74" i="3"/>
  <c r="H74" i="3"/>
  <c r="G74" i="3"/>
  <c r="F74" i="3"/>
  <c r="E74" i="3"/>
  <c r="D74" i="3"/>
  <c r="C74" i="3"/>
  <c r="B74" i="3"/>
  <c r="A74" i="3"/>
  <c r="R73" i="3"/>
  <c r="P73" i="3"/>
  <c r="O73" i="3"/>
  <c r="N73" i="3"/>
  <c r="M73" i="3"/>
  <c r="L73" i="3"/>
  <c r="K73" i="3"/>
  <c r="I73" i="3"/>
  <c r="H73" i="3"/>
  <c r="G73" i="3"/>
  <c r="F73" i="3"/>
  <c r="E73" i="3"/>
  <c r="D73" i="3"/>
  <c r="C73" i="3"/>
  <c r="B73" i="3"/>
  <c r="A73" i="3"/>
  <c r="R72" i="3"/>
  <c r="P72" i="3"/>
  <c r="O72" i="3"/>
  <c r="N72" i="3"/>
  <c r="M72" i="3"/>
  <c r="L72" i="3"/>
  <c r="K72" i="3"/>
  <c r="I72" i="3"/>
  <c r="H72" i="3"/>
  <c r="G72" i="3"/>
  <c r="F72" i="3"/>
  <c r="E72" i="3"/>
  <c r="D72" i="3"/>
  <c r="C72" i="3"/>
  <c r="B72" i="3"/>
  <c r="A72" i="3"/>
  <c r="R71" i="3"/>
  <c r="P71" i="3"/>
  <c r="O71" i="3"/>
  <c r="N71" i="3"/>
  <c r="M71" i="3"/>
  <c r="L71" i="3"/>
  <c r="K71" i="3"/>
  <c r="I71" i="3"/>
  <c r="H71" i="3"/>
  <c r="G71" i="3"/>
  <c r="F71" i="3"/>
  <c r="E71" i="3"/>
  <c r="D71" i="3"/>
  <c r="C71" i="3"/>
  <c r="B71" i="3"/>
  <c r="A71" i="3"/>
  <c r="R70" i="3"/>
  <c r="P70" i="3"/>
  <c r="O70" i="3"/>
  <c r="N70" i="3"/>
  <c r="M70" i="3"/>
  <c r="L70" i="3"/>
  <c r="K70" i="3"/>
  <c r="I70" i="3"/>
  <c r="H70" i="3"/>
  <c r="G70" i="3"/>
  <c r="F70" i="3"/>
  <c r="E70" i="3"/>
  <c r="D70" i="3"/>
  <c r="C70" i="3"/>
  <c r="B70" i="3"/>
  <c r="A70" i="3"/>
  <c r="R69" i="3"/>
  <c r="P69" i="3"/>
  <c r="O69" i="3"/>
  <c r="N69" i="3"/>
  <c r="M69" i="3"/>
  <c r="L69" i="3"/>
  <c r="K69" i="3"/>
  <c r="I69" i="3"/>
  <c r="H69" i="3"/>
  <c r="G69" i="3"/>
  <c r="F69" i="3"/>
  <c r="E69" i="3"/>
  <c r="D69" i="3"/>
  <c r="C69" i="3"/>
  <c r="B69" i="3"/>
  <c r="A69" i="3"/>
  <c r="R68" i="3"/>
  <c r="P68" i="3"/>
  <c r="O68" i="3"/>
  <c r="N68" i="3"/>
  <c r="M68" i="3"/>
  <c r="L68" i="3"/>
  <c r="K68" i="3"/>
  <c r="I68" i="3"/>
  <c r="H68" i="3"/>
  <c r="G68" i="3"/>
  <c r="F68" i="3"/>
  <c r="E68" i="3"/>
  <c r="D68" i="3"/>
  <c r="C68" i="3"/>
  <c r="B68" i="3"/>
  <c r="A68" i="3"/>
  <c r="R67" i="3"/>
  <c r="P67" i="3"/>
  <c r="O67" i="3"/>
  <c r="N67" i="3"/>
  <c r="M67" i="3"/>
  <c r="L67" i="3"/>
  <c r="K67" i="3"/>
  <c r="I67" i="3"/>
  <c r="H67" i="3"/>
  <c r="G67" i="3"/>
  <c r="F67" i="3"/>
  <c r="E67" i="3"/>
  <c r="D67" i="3"/>
  <c r="C67" i="3"/>
  <c r="B67" i="3"/>
  <c r="A67" i="3"/>
  <c r="R66" i="3"/>
  <c r="P66" i="3"/>
  <c r="O66" i="3"/>
  <c r="N66" i="3"/>
  <c r="M66" i="3"/>
  <c r="L66" i="3"/>
  <c r="K66" i="3"/>
  <c r="I66" i="3"/>
  <c r="H66" i="3"/>
  <c r="G66" i="3"/>
  <c r="F66" i="3"/>
  <c r="E66" i="3"/>
  <c r="D66" i="3"/>
  <c r="C66" i="3"/>
  <c r="B66" i="3"/>
  <c r="A66" i="3"/>
  <c r="R65" i="3"/>
  <c r="P65" i="3"/>
  <c r="O65" i="3"/>
  <c r="N65" i="3"/>
  <c r="M65" i="3"/>
  <c r="L65" i="3"/>
  <c r="K65" i="3"/>
  <c r="I65" i="3"/>
  <c r="H65" i="3"/>
  <c r="G65" i="3"/>
  <c r="F65" i="3"/>
  <c r="E65" i="3"/>
  <c r="D65" i="3"/>
  <c r="C65" i="3"/>
  <c r="B65" i="3"/>
  <c r="A65" i="3"/>
  <c r="R64" i="3"/>
  <c r="P64" i="3"/>
  <c r="O64" i="3"/>
  <c r="N64" i="3"/>
  <c r="M64" i="3"/>
  <c r="L64" i="3"/>
  <c r="K64" i="3"/>
  <c r="I64" i="3"/>
  <c r="H64" i="3"/>
  <c r="G64" i="3"/>
  <c r="F64" i="3"/>
  <c r="E64" i="3"/>
  <c r="D64" i="3"/>
  <c r="C64" i="3"/>
  <c r="B64" i="3"/>
  <c r="A64" i="3"/>
  <c r="R63" i="3"/>
  <c r="P63" i="3"/>
  <c r="O63" i="3"/>
  <c r="N63" i="3"/>
  <c r="M63" i="3"/>
  <c r="L63" i="3"/>
  <c r="K63" i="3"/>
  <c r="I63" i="3"/>
  <c r="H63" i="3"/>
  <c r="G63" i="3"/>
  <c r="F63" i="3"/>
  <c r="E63" i="3"/>
  <c r="D63" i="3"/>
  <c r="C63" i="3"/>
  <c r="B63" i="3"/>
  <c r="A63" i="3"/>
  <c r="R62" i="3"/>
  <c r="P62" i="3"/>
  <c r="O62" i="3"/>
  <c r="N62" i="3"/>
  <c r="M62" i="3"/>
  <c r="L62" i="3"/>
  <c r="K62" i="3"/>
  <c r="I62" i="3"/>
  <c r="H62" i="3"/>
  <c r="G62" i="3"/>
  <c r="F62" i="3"/>
  <c r="E62" i="3"/>
  <c r="D62" i="3"/>
  <c r="C62" i="3"/>
  <c r="B62" i="3"/>
  <c r="A62" i="3"/>
  <c r="R61" i="3"/>
  <c r="P61" i="3"/>
  <c r="O61" i="3"/>
  <c r="N61" i="3"/>
  <c r="M61" i="3"/>
  <c r="L61" i="3"/>
  <c r="K61" i="3"/>
  <c r="I61" i="3"/>
  <c r="H61" i="3"/>
  <c r="G61" i="3"/>
  <c r="F61" i="3"/>
  <c r="E61" i="3"/>
  <c r="D61" i="3"/>
  <c r="C61" i="3"/>
  <c r="B61" i="3"/>
  <c r="A61" i="3"/>
  <c r="R60" i="3"/>
  <c r="P60" i="3"/>
  <c r="O60" i="3"/>
  <c r="N60" i="3"/>
  <c r="M60" i="3"/>
  <c r="L60" i="3"/>
  <c r="K60" i="3"/>
  <c r="I60" i="3"/>
  <c r="H60" i="3"/>
  <c r="G60" i="3"/>
  <c r="F60" i="3"/>
  <c r="E60" i="3"/>
  <c r="D60" i="3"/>
  <c r="C60" i="3"/>
  <c r="B60" i="3"/>
  <c r="A60" i="3"/>
  <c r="R59" i="3"/>
  <c r="P59" i="3"/>
  <c r="O59" i="3"/>
  <c r="N59" i="3"/>
  <c r="M59" i="3"/>
  <c r="L59" i="3"/>
  <c r="K59" i="3"/>
  <c r="I59" i="3"/>
  <c r="H59" i="3"/>
  <c r="G59" i="3"/>
  <c r="F59" i="3"/>
  <c r="E59" i="3"/>
  <c r="D59" i="3"/>
  <c r="C59" i="3"/>
  <c r="B59" i="3"/>
  <c r="A59" i="3"/>
  <c r="R58" i="3"/>
  <c r="P58" i="3"/>
  <c r="O58" i="3"/>
  <c r="N58" i="3"/>
  <c r="M58" i="3"/>
  <c r="L58" i="3"/>
  <c r="K58" i="3"/>
  <c r="I58" i="3"/>
  <c r="H58" i="3"/>
  <c r="G58" i="3"/>
  <c r="F58" i="3"/>
  <c r="E58" i="3"/>
  <c r="D58" i="3"/>
  <c r="C58" i="3"/>
  <c r="B58" i="3"/>
  <c r="A58" i="3"/>
  <c r="R57" i="3"/>
  <c r="P57" i="3"/>
  <c r="O57" i="3"/>
  <c r="N57" i="3"/>
  <c r="M57" i="3"/>
  <c r="L57" i="3"/>
  <c r="K57" i="3"/>
  <c r="I57" i="3"/>
  <c r="H57" i="3"/>
  <c r="G57" i="3"/>
  <c r="F57" i="3"/>
  <c r="E57" i="3"/>
  <c r="D57" i="3"/>
  <c r="C57" i="3"/>
  <c r="B57" i="3"/>
  <c r="A57" i="3"/>
  <c r="R56" i="3"/>
  <c r="P56" i="3"/>
  <c r="O56" i="3"/>
  <c r="N56" i="3"/>
  <c r="M56" i="3"/>
  <c r="L56" i="3"/>
  <c r="K56" i="3"/>
  <c r="I56" i="3"/>
  <c r="H56" i="3"/>
  <c r="G56" i="3"/>
  <c r="F56" i="3"/>
  <c r="E56" i="3"/>
  <c r="D56" i="3"/>
  <c r="C56" i="3"/>
  <c r="B56" i="3"/>
  <c r="A56" i="3"/>
  <c r="R55" i="3"/>
  <c r="P55" i="3"/>
  <c r="O55" i="3"/>
  <c r="N55" i="3"/>
  <c r="M55" i="3"/>
  <c r="L55" i="3"/>
  <c r="K55" i="3"/>
  <c r="I55" i="3"/>
  <c r="H55" i="3"/>
  <c r="G55" i="3"/>
  <c r="F55" i="3"/>
  <c r="E55" i="3"/>
  <c r="D55" i="3"/>
  <c r="C55" i="3"/>
  <c r="B55" i="3"/>
  <c r="A55" i="3"/>
  <c r="R54" i="3"/>
  <c r="P54" i="3"/>
  <c r="O54" i="3"/>
  <c r="N54" i="3"/>
  <c r="M54" i="3"/>
  <c r="L54" i="3"/>
  <c r="K54" i="3"/>
  <c r="I54" i="3"/>
  <c r="H54" i="3"/>
  <c r="G54" i="3"/>
  <c r="F54" i="3"/>
  <c r="E54" i="3"/>
  <c r="D54" i="3"/>
  <c r="C54" i="3"/>
  <c r="B54" i="3"/>
  <c r="A54" i="3"/>
  <c r="R53" i="3"/>
  <c r="P53" i="3"/>
  <c r="O53" i="3"/>
  <c r="N53" i="3"/>
  <c r="M53" i="3"/>
  <c r="L53" i="3"/>
  <c r="K53" i="3"/>
  <c r="I53" i="3"/>
  <c r="H53" i="3"/>
  <c r="G53" i="3"/>
  <c r="F53" i="3"/>
  <c r="E53" i="3"/>
  <c r="D53" i="3"/>
  <c r="C53" i="3"/>
  <c r="B53" i="3"/>
  <c r="A53" i="3"/>
  <c r="R52" i="3"/>
  <c r="P52" i="3"/>
  <c r="O52" i="3"/>
  <c r="N52" i="3"/>
  <c r="M52" i="3"/>
  <c r="L52" i="3"/>
  <c r="K52" i="3"/>
  <c r="I52" i="3"/>
  <c r="H52" i="3"/>
  <c r="G52" i="3"/>
  <c r="F52" i="3"/>
  <c r="E52" i="3"/>
  <c r="D52" i="3"/>
  <c r="C52" i="3"/>
  <c r="B52" i="3"/>
  <c r="A52" i="3"/>
  <c r="R51" i="3"/>
  <c r="P51" i="3"/>
  <c r="O51" i="3"/>
  <c r="N51" i="3"/>
  <c r="M51" i="3"/>
  <c r="L51" i="3"/>
  <c r="K51" i="3"/>
  <c r="I51" i="3"/>
  <c r="H51" i="3"/>
  <c r="G51" i="3"/>
  <c r="F51" i="3"/>
  <c r="E51" i="3"/>
  <c r="D51" i="3"/>
  <c r="C51" i="3"/>
  <c r="B51" i="3"/>
  <c r="A51" i="3"/>
  <c r="R50" i="3"/>
  <c r="P50" i="3"/>
  <c r="O50" i="3"/>
  <c r="N50" i="3"/>
  <c r="M50" i="3"/>
  <c r="L50" i="3"/>
  <c r="K50" i="3"/>
  <c r="I50" i="3"/>
  <c r="H50" i="3"/>
  <c r="G50" i="3"/>
  <c r="F50" i="3"/>
  <c r="E50" i="3"/>
  <c r="D50" i="3"/>
  <c r="C50" i="3"/>
  <c r="B50" i="3"/>
  <c r="A50" i="3"/>
  <c r="R49" i="3"/>
  <c r="P49" i="3"/>
  <c r="O49" i="3"/>
  <c r="N49" i="3"/>
  <c r="M49" i="3"/>
  <c r="L49" i="3"/>
  <c r="K49" i="3"/>
  <c r="I49" i="3"/>
  <c r="H49" i="3"/>
  <c r="G49" i="3"/>
  <c r="F49" i="3"/>
  <c r="E49" i="3"/>
  <c r="D49" i="3"/>
  <c r="C49" i="3"/>
  <c r="B49" i="3"/>
  <c r="A49" i="3"/>
  <c r="R48" i="3"/>
  <c r="P48" i="3"/>
  <c r="O48" i="3"/>
  <c r="N48" i="3"/>
  <c r="M48" i="3"/>
  <c r="L48" i="3"/>
  <c r="K48" i="3"/>
  <c r="I48" i="3"/>
  <c r="H48" i="3"/>
  <c r="G48" i="3"/>
  <c r="F48" i="3"/>
  <c r="E48" i="3"/>
  <c r="D48" i="3"/>
  <c r="C48" i="3"/>
  <c r="B48" i="3"/>
  <c r="A48" i="3"/>
  <c r="R47" i="3"/>
  <c r="P47" i="3"/>
  <c r="O47" i="3"/>
  <c r="N47" i="3"/>
  <c r="M47" i="3"/>
  <c r="L47" i="3"/>
  <c r="K47" i="3"/>
  <c r="I47" i="3"/>
  <c r="H47" i="3"/>
  <c r="G47" i="3"/>
  <c r="F47" i="3"/>
  <c r="E47" i="3"/>
  <c r="D47" i="3"/>
  <c r="C47" i="3"/>
  <c r="B47" i="3"/>
  <c r="A47" i="3"/>
  <c r="R46" i="3"/>
  <c r="P46" i="3"/>
  <c r="O46" i="3"/>
  <c r="N46" i="3"/>
  <c r="M46" i="3"/>
  <c r="L46" i="3"/>
  <c r="K46" i="3"/>
  <c r="I46" i="3"/>
  <c r="H46" i="3"/>
  <c r="G46" i="3"/>
  <c r="F46" i="3"/>
  <c r="E46" i="3"/>
  <c r="D46" i="3"/>
  <c r="C46" i="3"/>
  <c r="B46" i="3"/>
  <c r="A46" i="3"/>
  <c r="R45" i="3"/>
  <c r="P45" i="3"/>
  <c r="O45" i="3"/>
  <c r="N45" i="3"/>
  <c r="M45" i="3"/>
  <c r="L45" i="3"/>
  <c r="K45" i="3"/>
  <c r="I45" i="3"/>
  <c r="H45" i="3"/>
  <c r="G45" i="3"/>
  <c r="F45" i="3"/>
  <c r="E45" i="3"/>
  <c r="D45" i="3"/>
  <c r="C45" i="3"/>
  <c r="B45" i="3"/>
  <c r="A45" i="3"/>
  <c r="R44" i="3"/>
  <c r="P44" i="3"/>
  <c r="O44" i="3"/>
  <c r="N44" i="3"/>
  <c r="M44" i="3"/>
  <c r="L44" i="3"/>
  <c r="K44" i="3"/>
  <c r="I44" i="3"/>
  <c r="H44" i="3"/>
  <c r="G44" i="3"/>
  <c r="F44" i="3"/>
  <c r="E44" i="3"/>
  <c r="D44" i="3"/>
  <c r="C44" i="3"/>
  <c r="B44" i="3"/>
  <c r="A44" i="3"/>
  <c r="R43" i="3"/>
  <c r="P43" i="3"/>
  <c r="O43" i="3"/>
  <c r="N43" i="3"/>
  <c r="M43" i="3"/>
  <c r="L43" i="3"/>
  <c r="K43" i="3"/>
  <c r="I43" i="3"/>
  <c r="H43" i="3"/>
  <c r="G43" i="3"/>
  <c r="F43" i="3"/>
  <c r="E43" i="3"/>
  <c r="D43" i="3"/>
  <c r="C43" i="3"/>
  <c r="B43" i="3"/>
  <c r="A43" i="3"/>
  <c r="R42" i="3"/>
  <c r="P42" i="3"/>
  <c r="O42" i="3"/>
  <c r="N42" i="3"/>
  <c r="M42" i="3"/>
  <c r="L42" i="3"/>
  <c r="K42" i="3"/>
  <c r="I42" i="3"/>
  <c r="H42" i="3"/>
  <c r="G42" i="3"/>
  <c r="F42" i="3"/>
  <c r="E42" i="3"/>
  <c r="D42" i="3"/>
  <c r="C42" i="3"/>
  <c r="B42" i="3"/>
  <c r="A42" i="3"/>
  <c r="R41" i="3"/>
  <c r="P41" i="3"/>
  <c r="O41" i="3"/>
  <c r="N41" i="3"/>
  <c r="M41" i="3"/>
  <c r="L41" i="3"/>
  <c r="K41" i="3"/>
  <c r="I41" i="3"/>
  <c r="H41" i="3"/>
  <c r="G41" i="3"/>
  <c r="F41" i="3"/>
  <c r="E41" i="3"/>
  <c r="D41" i="3"/>
  <c r="C41" i="3"/>
  <c r="B41" i="3"/>
  <c r="A41" i="3"/>
  <c r="R40" i="3"/>
  <c r="P40" i="3"/>
  <c r="O40" i="3"/>
  <c r="N40" i="3"/>
  <c r="M40" i="3"/>
  <c r="L40" i="3"/>
  <c r="K40" i="3"/>
  <c r="I40" i="3"/>
  <c r="H40" i="3"/>
  <c r="G40" i="3"/>
  <c r="F40" i="3"/>
  <c r="E40" i="3"/>
  <c r="D40" i="3"/>
  <c r="C40" i="3"/>
  <c r="B40" i="3"/>
  <c r="A40" i="3"/>
  <c r="R39" i="3"/>
  <c r="P39" i="3"/>
  <c r="O39" i="3"/>
  <c r="N39" i="3"/>
  <c r="M39" i="3"/>
  <c r="L39" i="3"/>
  <c r="K39" i="3"/>
  <c r="I39" i="3"/>
  <c r="H39" i="3"/>
  <c r="G39" i="3"/>
  <c r="F39" i="3"/>
  <c r="E39" i="3"/>
  <c r="D39" i="3"/>
  <c r="C39" i="3"/>
  <c r="B39" i="3"/>
  <c r="A39" i="3"/>
  <c r="R38" i="3"/>
  <c r="P38" i="3"/>
  <c r="O38" i="3"/>
  <c r="N38" i="3"/>
  <c r="M38" i="3"/>
  <c r="L38" i="3"/>
  <c r="K38" i="3"/>
  <c r="I38" i="3"/>
  <c r="H38" i="3"/>
  <c r="G38" i="3"/>
  <c r="F38" i="3"/>
  <c r="E38" i="3"/>
  <c r="D38" i="3"/>
  <c r="C38" i="3"/>
  <c r="B38" i="3"/>
  <c r="A38" i="3"/>
  <c r="R37" i="3"/>
  <c r="P37" i="3"/>
  <c r="O37" i="3"/>
  <c r="N37" i="3"/>
  <c r="M37" i="3"/>
  <c r="L37" i="3"/>
  <c r="K37" i="3"/>
  <c r="I37" i="3"/>
  <c r="H37" i="3"/>
  <c r="G37" i="3"/>
  <c r="F37" i="3"/>
  <c r="E37" i="3"/>
  <c r="D37" i="3"/>
  <c r="C37" i="3"/>
  <c r="B37" i="3"/>
  <c r="A37" i="3"/>
  <c r="R36" i="3"/>
  <c r="P36" i="3"/>
  <c r="O36" i="3"/>
  <c r="N36" i="3"/>
  <c r="M36" i="3"/>
  <c r="L36" i="3"/>
  <c r="K36" i="3"/>
  <c r="I36" i="3"/>
  <c r="H36" i="3"/>
  <c r="G36" i="3"/>
  <c r="F36" i="3"/>
  <c r="E36" i="3"/>
  <c r="D36" i="3"/>
  <c r="C36" i="3"/>
  <c r="B36" i="3"/>
  <c r="A36" i="3"/>
  <c r="R35" i="3"/>
  <c r="P35" i="3"/>
  <c r="O35" i="3"/>
  <c r="N35" i="3"/>
  <c r="M35" i="3"/>
  <c r="L35" i="3"/>
  <c r="K35" i="3"/>
  <c r="I35" i="3"/>
  <c r="H35" i="3"/>
  <c r="G35" i="3"/>
  <c r="F35" i="3"/>
  <c r="E35" i="3"/>
  <c r="D35" i="3"/>
  <c r="C35" i="3"/>
  <c r="B35" i="3"/>
  <c r="A35" i="3"/>
  <c r="R34" i="3"/>
  <c r="P34" i="3"/>
  <c r="O34" i="3"/>
  <c r="N34" i="3"/>
  <c r="M34" i="3"/>
  <c r="L34" i="3"/>
  <c r="K34" i="3"/>
  <c r="I34" i="3"/>
  <c r="H34" i="3"/>
  <c r="G34" i="3"/>
  <c r="F34" i="3"/>
  <c r="E34" i="3"/>
  <c r="D34" i="3"/>
  <c r="C34" i="3"/>
  <c r="B34" i="3"/>
  <c r="A34" i="3"/>
  <c r="R33" i="3"/>
  <c r="P33" i="3"/>
  <c r="O33" i="3"/>
  <c r="N33" i="3"/>
  <c r="M33" i="3"/>
  <c r="L33" i="3"/>
  <c r="K33" i="3"/>
  <c r="I33" i="3"/>
  <c r="H33" i="3"/>
  <c r="G33" i="3"/>
  <c r="F33" i="3"/>
  <c r="E33" i="3"/>
  <c r="D33" i="3"/>
  <c r="C33" i="3"/>
  <c r="B33" i="3"/>
  <c r="A33" i="3"/>
  <c r="R32" i="3"/>
  <c r="P32" i="3"/>
  <c r="O32" i="3"/>
  <c r="N32" i="3"/>
  <c r="M32" i="3"/>
  <c r="L32" i="3"/>
  <c r="K32" i="3"/>
  <c r="I32" i="3"/>
  <c r="H32" i="3"/>
  <c r="G32" i="3"/>
  <c r="F32" i="3"/>
  <c r="E32" i="3"/>
  <c r="D32" i="3"/>
  <c r="C32" i="3"/>
  <c r="B32" i="3"/>
  <c r="A32" i="3"/>
  <c r="R31" i="3"/>
  <c r="P31" i="3"/>
  <c r="O31" i="3"/>
  <c r="N31" i="3"/>
  <c r="M31" i="3"/>
  <c r="L31" i="3"/>
  <c r="K31" i="3"/>
  <c r="I31" i="3"/>
  <c r="H31" i="3"/>
  <c r="G31" i="3"/>
  <c r="F31" i="3"/>
  <c r="E31" i="3"/>
  <c r="D31" i="3"/>
  <c r="C31" i="3"/>
  <c r="B31" i="3"/>
  <c r="A31" i="3"/>
  <c r="R30" i="3"/>
  <c r="P30" i="3"/>
  <c r="O30" i="3"/>
  <c r="N30" i="3"/>
  <c r="M30" i="3"/>
  <c r="L30" i="3"/>
  <c r="K30" i="3"/>
  <c r="I30" i="3"/>
  <c r="H30" i="3"/>
  <c r="G30" i="3"/>
  <c r="F30" i="3"/>
  <c r="E30" i="3"/>
  <c r="D30" i="3"/>
  <c r="C30" i="3"/>
  <c r="B30" i="3"/>
  <c r="A30" i="3"/>
  <c r="R29" i="3"/>
  <c r="P29" i="3"/>
  <c r="O29" i="3"/>
  <c r="N29" i="3"/>
  <c r="M29" i="3"/>
  <c r="L29" i="3"/>
  <c r="K29" i="3"/>
  <c r="I29" i="3"/>
  <c r="H29" i="3"/>
  <c r="G29" i="3"/>
  <c r="F29" i="3"/>
  <c r="E29" i="3"/>
  <c r="D29" i="3"/>
  <c r="C29" i="3"/>
  <c r="B29" i="3"/>
  <c r="A29" i="3"/>
  <c r="R28" i="3"/>
  <c r="P28" i="3"/>
  <c r="O28" i="3"/>
  <c r="N28" i="3"/>
  <c r="M28" i="3"/>
  <c r="L28" i="3"/>
  <c r="K28" i="3"/>
  <c r="I28" i="3"/>
  <c r="H28" i="3"/>
  <c r="G28" i="3"/>
  <c r="F28" i="3"/>
  <c r="E28" i="3"/>
  <c r="D28" i="3"/>
  <c r="C28" i="3"/>
  <c r="B28" i="3"/>
  <c r="A28" i="3"/>
  <c r="R27" i="3"/>
  <c r="P27" i="3"/>
  <c r="O27" i="3"/>
  <c r="N27" i="3"/>
  <c r="M27" i="3"/>
  <c r="L27" i="3"/>
  <c r="K27" i="3"/>
  <c r="I27" i="3"/>
  <c r="H27" i="3"/>
  <c r="G27" i="3"/>
  <c r="F27" i="3"/>
  <c r="E27" i="3"/>
  <c r="D27" i="3"/>
  <c r="C27" i="3"/>
  <c r="B27" i="3"/>
  <c r="A27" i="3"/>
  <c r="R26" i="3"/>
  <c r="P26" i="3"/>
  <c r="O26" i="3"/>
  <c r="N26" i="3"/>
  <c r="M26" i="3"/>
  <c r="L26" i="3"/>
  <c r="K26" i="3"/>
  <c r="I26" i="3"/>
  <c r="H26" i="3"/>
  <c r="G26" i="3"/>
  <c r="F26" i="3"/>
  <c r="E26" i="3"/>
  <c r="D26" i="3"/>
  <c r="C26" i="3"/>
  <c r="B26" i="3"/>
  <c r="A26" i="3"/>
  <c r="R25" i="3"/>
  <c r="P25" i="3"/>
  <c r="O25" i="3"/>
  <c r="N25" i="3"/>
  <c r="M25" i="3"/>
  <c r="L25" i="3"/>
  <c r="K25" i="3"/>
  <c r="I25" i="3"/>
  <c r="H25" i="3"/>
  <c r="G25" i="3"/>
  <c r="F25" i="3"/>
  <c r="E25" i="3"/>
  <c r="D25" i="3"/>
  <c r="C25" i="3"/>
  <c r="B25" i="3"/>
  <c r="A25" i="3"/>
  <c r="R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B24" i="3"/>
  <c r="A24" i="3"/>
  <c r="R23" i="3"/>
  <c r="P23" i="3"/>
  <c r="O23" i="3"/>
  <c r="N23" i="3"/>
  <c r="M23" i="3"/>
  <c r="L23" i="3"/>
  <c r="K23" i="3"/>
  <c r="I23" i="3"/>
  <c r="H23" i="3"/>
  <c r="G23" i="3"/>
  <c r="F23" i="3"/>
  <c r="E23" i="3"/>
  <c r="D23" i="3"/>
  <c r="C23" i="3"/>
  <c r="B23" i="3"/>
  <c r="A23" i="3"/>
  <c r="R22" i="3"/>
  <c r="P22" i="3"/>
  <c r="O22" i="3"/>
  <c r="N22" i="3"/>
  <c r="M22" i="3"/>
  <c r="L22" i="3"/>
  <c r="K22" i="3"/>
  <c r="I22" i="3"/>
  <c r="H22" i="3"/>
  <c r="G22" i="3"/>
  <c r="F22" i="3"/>
  <c r="E22" i="3"/>
  <c r="D22" i="3"/>
  <c r="C22" i="3"/>
  <c r="B22" i="3"/>
  <c r="A22" i="3"/>
  <c r="R21" i="3"/>
  <c r="P21" i="3"/>
  <c r="O21" i="3"/>
  <c r="N21" i="3"/>
  <c r="M21" i="3"/>
  <c r="L21" i="3"/>
  <c r="K21" i="3"/>
  <c r="I21" i="3"/>
  <c r="H21" i="3"/>
  <c r="G21" i="3"/>
  <c r="F21" i="3"/>
  <c r="E21" i="3"/>
  <c r="D21" i="3"/>
  <c r="C21" i="3"/>
  <c r="B21" i="3"/>
  <c r="A21" i="3"/>
  <c r="R20" i="3"/>
  <c r="P20" i="3"/>
  <c r="O20" i="3"/>
  <c r="N20" i="3"/>
  <c r="M20" i="3"/>
  <c r="L20" i="3"/>
  <c r="K20" i="3"/>
  <c r="I20" i="3"/>
  <c r="H20" i="3"/>
  <c r="G20" i="3"/>
  <c r="F20" i="3"/>
  <c r="E20" i="3"/>
  <c r="D20" i="3"/>
  <c r="C20" i="3"/>
  <c r="B20" i="3"/>
  <c r="A20" i="3"/>
  <c r="R19" i="3"/>
  <c r="P19" i="3"/>
  <c r="O19" i="3"/>
  <c r="N19" i="3"/>
  <c r="M19" i="3"/>
  <c r="L19" i="3"/>
  <c r="K19" i="3"/>
  <c r="I19" i="3"/>
  <c r="H19" i="3"/>
  <c r="G19" i="3"/>
  <c r="F19" i="3"/>
  <c r="E19" i="3"/>
  <c r="D19" i="3"/>
  <c r="C19" i="3"/>
  <c r="B19" i="3"/>
  <c r="A19" i="3"/>
  <c r="R18" i="3"/>
  <c r="P18" i="3"/>
  <c r="O18" i="3"/>
  <c r="N18" i="3"/>
  <c r="M18" i="3"/>
  <c r="L18" i="3"/>
  <c r="K18" i="3"/>
  <c r="I18" i="3"/>
  <c r="H18" i="3"/>
  <c r="G18" i="3"/>
  <c r="F18" i="3"/>
  <c r="E18" i="3"/>
  <c r="D18" i="3"/>
  <c r="C18" i="3"/>
  <c r="B18" i="3"/>
  <c r="A18" i="3"/>
  <c r="R17" i="3"/>
  <c r="P17" i="3"/>
  <c r="O17" i="3"/>
  <c r="N17" i="3"/>
  <c r="M17" i="3"/>
  <c r="L17" i="3"/>
  <c r="K17" i="3"/>
  <c r="I17" i="3"/>
  <c r="H17" i="3"/>
  <c r="G17" i="3"/>
  <c r="F17" i="3"/>
  <c r="E17" i="3"/>
  <c r="D17" i="3"/>
  <c r="C17" i="3"/>
  <c r="B17" i="3"/>
  <c r="A17" i="3"/>
  <c r="R16" i="3"/>
  <c r="P16" i="3"/>
  <c r="O16" i="3"/>
  <c r="N16" i="3"/>
  <c r="M16" i="3"/>
  <c r="L16" i="3"/>
  <c r="K16" i="3"/>
  <c r="I16" i="3"/>
  <c r="H16" i="3"/>
  <c r="G16" i="3"/>
  <c r="F16" i="3"/>
  <c r="E16" i="3"/>
  <c r="D16" i="3"/>
  <c r="C16" i="3"/>
  <c r="B16" i="3"/>
  <c r="A16" i="3"/>
  <c r="R15" i="3"/>
  <c r="P15" i="3"/>
  <c r="O15" i="3"/>
  <c r="N15" i="3"/>
  <c r="M15" i="3"/>
  <c r="L15" i="3"/>
  <c r="K15" i="3"/>
  <c r="I15" i="3"/>
  <c r="H15" i="3"/>
  <c r="G15" i="3"/>
  <c r="F15" i="3"/>
  <c r="E15" i="3"/>
  <c r="D15" i="3"/>
  <c r="C15" i="3"/>
  <c r="B15" i="3"/>
  <c r="A15" i="3"/>
  <c r="R14" i="3"/>
  <c r="P14" i="3"/>
  <c r="O14" i="3"/>
  <c r="N14" i="3"/>
  <c r="M14" i="3"/>
  <c r="L14" i="3"/>
  <c r="K14" i="3"/>
  <c r="I14" i="3"/>
  <c r="H14" i="3"/>
  <c r="G14" i="3"/>
  <c r="F14" i="3"/>
  <c r="E14" i="3"/>
  <c r="D14" i="3"/>
  <c r="C14" i="3"/>
  <c r="B14" i="3"/>
  <c r="A14" i="3"/>
  <c r="R13" i="3"/>
  <c r="P13" i="3"/>
  <c r="O13" i="3"/>
  <c r="N13" i="3"/>
  <c r="M13" i="3"/>
  <c r="L13" i="3"/>
  <c r="K13" i="3"/>
  <c r="I13" i="3"/>
  <c r="H13" i="3"/>
  <c r="G13" i="3"/>
  <c r="F13" i="3"/>
  <c r="E13" i="3"/>
  <c r="D13" i="3"/>
  <c r="C13" i="3"/>
  <c r="B13" i="3"/>
  <c r="A13" i="3"/>
  <c r="R12" i="3"/>
  <c r="P12" i="3"/>
  <c r="O12" i="3"/>
  <c r="N12" i="3"/>
  <c r="M12" i="3"/>
  <c r="L12" i="3"/>
  <c r="K12" i="3"/>
  <c r="I12" i="3"/>
  <c r="H12" i="3"/>
  <c r="G12" i="3"/>
  <c r="F12" i="3"/>
  <c r="E12" i="3"/>
  <c r="D12" i="3"/>
  <c r="C12" i="3"/>
  <c r="B12" i="3"/>
  <c r="A12" i="3"/>
  <c r="R11" i="3"/>
  <c r="P11" i="3"/>
  <c r="O11" i="3"/>
  <c r="N11" i="3"/>
  <c r="M11" i="3"/>
  <c r="L11" i="3"/>
  <c r="K11" i="3"/>
  <c r="I11" i="3"/>
  <c r="H11" i="3"/>
  <c r="G11" i="3"/>
  <c r="F11" i="3"/>
  <c r="E11" i="3"/>
  <c r="D11" i="3"/>
  <c r="C11" i="3"/>
  <c r="B11" i="3"/>
  <c r="A11" i="3"/>
  <c r="R10" i="3"/>
  <c r="P10" i="3"/>
  <c r="O10" i="3"/>
  <c r="N10" i="3"/>
  <c r="M10" i="3"/>
  <c r="L10" i="3"/>
  <c r="K10" i="3"/>
  <c r="I10" i="3"/>
  <c r="H10" i="3"/>
  <c r="G10" i="3"/>
  <c r="F10" i="3"/>
  <c r="E10" i="3"/>
  <c r="D10" i="3"/>
  <c r="C10" i="3"/>
  <c r="B10" i="3"/>
  <c r="A10" i="3"/>
  <c r="R9" i="3"/>
  <c r="P9" i="3"/>
  <c r="O9" i="3"/>
  <c r="N9" i="3"/>
  <c r="M9" i="3"/>
  <c r="L9" i="3"/>
  <c r="K9" i="3"/>
  <c r="I9" i="3"/>
  <c r="H9" i="3"/>
  <c r="G9" i="3"/>
  <c r="F9" i="3"/>
  <c r="E9" i="3"/>
  <c r="D9" i="3"/>
  <c r="C9" i="3"/>
  <c r="B9" i="3"/>
  <c r="A9" i="3"/>
  <c r="R8" i="3"/>
  <c r="P8" i="3"/>
  <c r="O8" i="3"/>
  <c r="N8" i="3"/>
  <c r="M8" i="3"/>
  <c r="L8" i="3"/>
  <c r="K8" i="3"/>
  <c r="I8" i="3"/>
  <c r="H8" i="3"/>
  <c r="G8" i="3"/>
  <c r="F8" i="3"/>
  <c r="E8" i="3"/>
  <c r="D8" i="3"/>
  <c r="C8" i="3"/>
  <c r="B8" i="3"/>
  <c r="A8" i="3"/>
  <c r="R7" i="3"/>
  <c r="P7" i="3"/>
  <c r="O7" i="3"/>
  <c r="N7" i="3"/>
  <c r="M7" i="3"/>
  <c r="L7" i="3"/>
  <c r="K7" i="3"/>
  <c r="I7" i="3"/>
  <c r="H7" i="3"/>
  <c r="G7" i="3"/>
  <c r="F7" i="3"/>
  <c r="E7" i="3"/>
  <c r="D7" i="3"/>
  <c r="C7" i="3"/>
  <c r="B7" i="3"/>
  <c r="A7" i="3"/>
  <c r="R6" i="3"/>
  <c r="P6" i="3"/>
  <c r="O6" i="3"/>
  <c r="N6" i="3"/>
  <c r="M6" i="3"/>
  <c r="L6" i="3"/>
  <c r="K6" i="3"/>
  <c r="I6" i="3"/>
  <c r="H6" i="3"/>
  <c r="G6" i="3"/>
  <c r="F6" i="3"/>
  <c r="E6" i="3"/>
  <c r="D6" i="3"/>
  <c r="C6" i="3"/>
  <c r="B6" i="3"/>
  <c r="A6" i="3"/>
  <c r="R5" i="3"/>
  <c r="P5" i="3"/>
  <c r="O5" i="3"/>
  <c r="N5" i="3"/>
  <c r="M5" i="3"/>
  <c r="L5" i="3"/>
  <c r="K5" i="3"/>
  <c r="I5" i="3"/>
  <c r="H5" i="3"/>
  <c r="G5" i="3"/>
  <c r="F5" i="3"/>
  <c r="E5" i="3"/>
  <c r="D5" i="3"/>
  <c r="C5" i="3"/>
  <c r="B5" i="3"/>
  <c r="A5" i="3"/>
  <c r="R4" i="3"/>
  <c r="P4" i="3"/>
  <c r="O4" i="3"/>
  <c r="N4" i="3"/>
  <c r="M4" i="3"/>
  <c r="L4" i="3"/>
  <c r="K4" i="3"/>
  <c r="I4" i="3"/>
  <c r="H4" i="3"/>
  <c r="G4" i="3"/>
  <c r="F4" i="3"/>
  <c r="E4" i="3"/>
  <c r="D4" i="3"/>
  <c r="C4" i="3"/>
  <c r="B4" i="3"/>
  <c r="A4" i="3"/>
  <c r="R2" i="3"/>
  <c r="P2" i="3"/>
  <c r="O2" i="3"/>
  <c r="N2" i="3"/>
  <c r="M2" i="3"/>
  <c r="L2" i="3"/>
  <c r="K2" i="3"/>
  <c r="I2" i="3"/>
  <c r="H2" i="3"/>
  <c r="G2" i="3"/>
  <c r="F2" i="3"/>
  <c r="E2" i="3"/>
  <c r="D2" i="3"/>
  <c r="C2" i="3"/>
  <c r="B2" i="3"/>
  <c r="F2" i="1" s="1"/>
  <c r="A2" i="3"/>
  <c r="R3" i="3"/>
  <c r="P3" i="3"/>
  <c r="O3" i="3"/>
  <c r="N3" i="3"/>
  <c r="M3" i="3"/>
  <c r="L3" i="3"/>
  <c r="K3" i="3"/>
  <c r="I3" i="3"/>
  <c r="H3" i="3"/>
  <c r="G3" i="3"/>
  <c r="F3" i="3"/>
  <c r="E3" i="3"/>
  <c r="C3" i="3"/>
  <c r="D3" i="3"/>
  <c r="B3" i="3"/>
  <c r="A3" i="3"/>
  <c r="E7" i="1" l="1"/>
  <c r="R7" i="1" s="1"/>
  <c r="E6" i="1"/>
  <c r="R6" i="1" s="1"/>
  <c r="E5" i="1"/>
  <c r="R5" i="1" s="1"/>
  <c r="E8" i="1"/>
  <c r="R8" i="1" s="1"/>
  <c r="E10" i="1"/>
  <c r="R10" i="1" s="1"/>
  <c r="E9" i="1"/>
  <c r="R9" i="1" s="1"/>
  <c r="C5" i="1"/>
  <c r="B10" i="1"/>
  <c r="C7" i="1"/>
  <c r="D6" i="1"/>
  <c r="B6" i="1"/>
  <c r="C8" i="1"/>
  <c r="D10" i="1"/>
  <c r="D7" i="1"/>
  <c r="D9" i="1"/>
  <c r="B7" i="1"/>
  <c r="C9" i="1"/>
  <c r="D8" i="1"/>
  <c r="B5" i="1"/>
  <c r="C10" i="1"/>
  <c r="B9" i="1"/>
  <c r="C6" i="1"/>
  <c r="D5" i="1"/>
  <c r="B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AA34" i="1"/>
  <c r="Z34" i="1"/>
  <c r="Y34" i="1"/>
  <c r="AA33" i="1"/>
  <c r="Z33" i="1"/>
  <c r="Y33" i="1"/>
  <c r="AA32" i="1"/>
  <c r="Z32" i="1"/>
  <c r="Y32" i="1"/>
  <c r="AA31" i="1"/>
  <c r="Z31" i="1"/>
  <c r="Y31" i="1"/>
  <c r="AA30" i="1"/>
  <c r="Z30" i="1"/>
  <c r="Y30" i="1"/>
  <c r="AA29" i="1"/>
  <c r="Z29" i="1"/>
  <c r="Y29" i="1"/>
  <c r="AA28" i="1"/>
  <c r="Z28" i="1"/>
  <c r="Y28" i="1"/>
  <c r="AA27" i="1"/>
  <c r="Z27" i="1"/>
  <c r="Y27" i="1"/>
  <c r="AA26" i="1"/>
  <c r="Z26" i="1"/>
  <c r="Y26" i="1"/>
  <c r="AA25" i="1"/>
  <c r="Z25" i="1"/>
  <c r="Y25" i="1"/>
  <c r="AA24" i="1"/>
  <c r="Z24" i="1"/>
  <c r="Y24" i="1"/>
  <c r="AA23" i="1"/>
  <c r="Z23" i="1"/>
  <c r="Y23" i="1"/>
  <c r="AA22" i="1"/>
  <c r="Z22" i="1"/>
  <c r="Y22" i="1"/>
  <c r="AA21" i="1"/>
  <c r="Z21" i="1"/>
  <c r="Y21" i="1"/>
  <c r="AA20" i="1"/>
  <c r="Z20" i="1"/>
  <c r="Y20" i="1"/>
  <c r="AA19" i="1"/>
  <c r="Z19" i="1"/>
  <c r="Y19" i="1"/>
  <c r="AA18" i="1"/>
  <c r="Z18" i="1"/>
  <c r="Y18" i="1"/>
  <c r="AA17" i="1"/>
  <c r="Z17" i="1"/>
  <c r="Y17" i="1"/>
  <c r="AA16" i="1"/>
  <c r="Z16" i="1"/>
  <c r="Y16" i="1"/>
  <c r="AA15" i="1"/>
  <c r="Z15" i="1"/>
  <c r="Y15" i="1"/>
  <c r="AA14" i="1"/>
  <c r="Z14" i="1"/>
  <c r="Y14" i="1"/>
  <c r="AA13" i="1"/>
  <c r="Z13" i="1"/>
  <c r="Y13" i="1"/>
  <c r="AA12" i="1"/>
  <c r="Z12" i="1"/>
  <c r="Y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Q8" i="1"/>
  <c r="Q7" i="1"/>
  <c r="Q6" i="1"/>
  <c r="Q5" i="1"/>
  <c r="H34" i="1"/>
  <c r="X34" i="1" s="1"/>
  <c r="G34" i="1"/>
  <c r="W34" i="1" s="1"/>
  <c r="F34" i="1"/>
  <c r="V34" i="1" s="1"/>
  <c r="U34" i="1"/>
  <c r="T34" i="1"/>
  <c r="S34" i="1"/>
  <c r="H33" i="1"/>
  <c r="X33" i="1" s="1"/>
  <c r="G33" i="1"/>
  <c r="W33" i="1" s="1"/>
  <c r="F33" i="1"/>
  <c r="V33" i="1" s="1"/>
  <c r="U33" i="1"/>
  <c r="T33" i="1"/>
  <c r="S33" i="1"/>
  <c r="H32" i="1"/>
  <c r="X32" i="1" s="1"/>
  <c r="G32" i="1"/>
  <c r="W32" i="1" s="1"/>
  <c r="F32" i="1"/>
  <c r="V32" i="1" s="1"/>
  <c r="U32" i="1"/>
  <c r="T32" i="1"/>
  <c r="S32" i="1"/>
  <c r="H31" i="1"/>
  <c r="X31" i="1" s="1"/>
  <c r="G31" i="1"/>
  <c r="W31" i="1" s="1"/>
  <c r="F31" i="1"/>
  <c r="V31" i="1" s="1"/>
  <c r="U31" i="1"/>
  <c r="T31" i="1"/>
  <c r="S31" i="1"/>
  <c r="H30" i="1"/>
  <c r="X30" i="1" s="1"/>
  <c r="G30" i="1"/>
  <c r="W30" i="1" s="1"/>
  <c r="F30" i="1"/>
  <c r="V30" i="1" s="1"/>
  <c r="U30" i="1"/>
  <c r="T30" i="1"/>
  <c r="S30" i="1"/>
  <c r="H29" i="1"/>
  <c r="X29" i="1" s="1"/>
  <c r="G29" i="1"/>
  <c r="W29" i="1" s="1"/>
  <c r="F29" i="1"/>
  <c r="V29" i="1" s="1"/>
  <c r="U29" i="1"/>
  <c r="T29" i="1"/>
  <c r="S29" i="1"/>
  <c r="H28" i="1"/>
  <c r="X28" i="1" s="1"/>
  <c r="G28" i="1"/>
  <c r="W28" i="1" s="1"/>
  <c r="F28" i="1"/>
  <c r="V28" i="1" s="1"/>
  <c r="U28" i="1"/>
  <c r="T28" i="1"/>
  <c r="S28" i="1"/>
  <c r="H27" i="1"/>
  <c r="X27" i="1" s="1"/>
  <c r="G27" i="1"/>
  <c r="W27" i="1" s="1"/>
  <c r="F27" i="1"/>
  <c r="V27" i="1" s="1"/>
  <c r="U27" i="1"/>
  <c r="T27" i="1"/>
  <c r="S27" i="1"/>
  <c r="H26" i="1"/>
  <c r="X26" i="1" s="1"/>
  <c r="G26" i="1"/>
  <c r="W26" i="1" s="1"/>
  <c r="F26" i="1"/>
  <c r="V26" i="1" s="1"/>
  <c r="U26" i="1"/>
  <c r="T26" i="1"/>
  <c r="S26" i="1"/>
  <c r="H25" i="1"/>
  <c r="X25" i="1" s="1"/>
  <c r="G25" i="1"/>
  <c r="W25" i="1" s="1"/>
  <c r="F25" i="1"/>
  <c r="V25" i="1" s="1"/>
  <c r="U25" i="1"/>
  <c r="T25" i="1"/>
  <c r="S25" i="1"/>
  <c r="H24" i="1"/>
  <c r="X24" i="1" s="1"/>
  <c r="G24" i="1"/>
  <c r="W24" i="1" s="1"/>
  <c r="F24" i="1"/>
  <c r="V24" i="1" s="1"/>
  <c r="U24" i="1"/>
  <c r="T24" i="1"/>
  <c r="S24" i="1"/>
  <c r="H23" i="1"/>
  <c r="X23" i="1" s="1"/>
  <c r="G23" i="1"/>
  <c r="W23" i="1" s="1"/>
  <c r="F23" i="1"/>
  <c r="V23" i="1" s="1"/>
  <c r="U23" i="1"/>
  <c r="T23" i="1"/>
  <c r="S23" i="1"/>
  <c r="H22" i="1"/>
  <c r="X22" i="1" s="1"/>
  <c r="G22" i="1"/>
  <c r="W22" i="1" s="1"/>
  <c r="F22" i="1"/>
  <c r="V22" i="1" s="1"/>
  <c r="U22" i="1"/>
  <c r="T22" i="1"/>
  <c r="S22" i="1"/>
  <c r="H21" i="1"/>
  <c r="X21" i="1" s="1"/>
  <c r="G21" i="1"/>
  <c r="W21" i="1" s="1"/>
  <c r="F21" i="1"/>
  <c r="V21" i="1" s="1"/>
  <c r="U21" i="1"/>
  <c r="T21" i="1"/>
  <c r="S21" i="1"/>
  <c r="H20" i="1"/>
  <c r="X20" i="1" s="1"/>
  <c r="G20" i="1"/>
  <c r="W20" i="1" s="1"/>
  <c r="F20" i="1"/>
  <c r="V20" i="1" s="1"/>
  <c r="U20" i="1"/>
  <c r="T20" i="1"/>
  <c r="S20" i="1"/>
  <c r="H19" i="1"/>
  <c r="X19" i="1" s="1"/>
  <c r="G19" i="1"/>
  <c r="W19" i="1" s="1"/>
  <c r="F19" i="1"/>
  <c r="V19" i="1" s="1"/>
  <c r="U19" i="1"/>
  <c r="T19" i="1"/>
  <c r="S19" i="1"/>
  <c r="H18" i="1"/>
  <c r="X18" i="1" s="1"/>
  <c r="G18" i="1"/>
  <c r="W18" i="1" s="1"/>
  <c r="F18" i="1"/>
  <c r="V18" i="1" s="1"/>
  <c r="U18" i="1"/>
  <c r="T18" i="1"/>
  <c r="S18" i="1"/>
  <c r="H17" i="1"/>
  <c r="X17" i="1" s="1"/>
  <c r="G17" i="1"/>
  <c r="W17" i="1" s="1"/>
  <c r="F17" i="1"/>
  <c r="V17" i="1" s="1"/>
  <c r="U17" i="1"/>
  <c r="T17" i="1"/>
  <c r="S17" i="1"/>
  <c r="H16" i="1"/>
  <c r="X16" i="1" s="1"/>
  <c r="G16" i="1"/>
  <c r="W16" i="1" s="1"/>
  <c r="F16" i="1"/>
  <c r="V16" i="1" s="1"/>
  <c r="U16" i="1"/>
  <c r="T16" i="1"/>
  <c r="S16" i="1"/>
  <c r="H15" i="1"/>
  <c r="X15" i="1" s="1"/>
  <c r="G15" i="1"/>
  <c r="W15" i="1" s="1"/>
  <c r="F15" i="1"/>
  <c r="V15" i="1" s="1"/>
  <c r="U15" i="1"/>
  <c r="T15" i="1"/>
  <c r="S15" i="1"/>
  <c r="H14" i="1"/>
  <c r="X14" i="1" s="1"/>
  <c r="G14" i="1"/>
  <c r="W14" i="1" s="1"/>
  <c r="F14" i="1"/>
  <c r="V14" i="1" s="1"/>
  <c r="U14" i="1"/>
  <c r="T14" i="1"/>
  <c r="S14" i="1"/>
  <c r="H13" i="1"/>
  <c r="X13" i="1" s="1"/>
  <c r="G13" i="1"/>
  <c r="W13" i="1" s="1"/>
  <c r="F13" i="1"/>
  <c r="V13" i="1" s="1"/>
  <c r="U13" i="1"/>
  <c r="T13" i="1"/>
  <c r="S13" i="1"/>
  <c r="H12" i="1"/>
  <c r="X12" i="1" s="1"/>
  <c r="G12" i="1"/>
  <c r="W12" i="1" s="1"/>
  <c r="F12" i="1"/>
  <c r="V12" i="1" s="1"/>
  <c r="U12" i="1"/>
  <c r="T12" i="1"/>
  <c r="S12" i="1"/>
  <c r="U11" i="1"/>
  <c r="T6" i="1" l="1"/>
  <c r="F7" i="1"/>
  <c r="V7" i="1" s="1"/>
  <c r="H8" i="1"/>
  <c r="X8" i="1" s="1"/>
  <c r="T10" i="1"/>
  <c r="F6" i="1"/>
  <c r="V6" i="1" s="1"/>
  <c r="F11" i="1"/>
  <c r="V11" i="1" s="1"/>
  <c r="P26" i="1"/>
  <c r="Y7" i="1"/>
  <c r="Y9" i="1"/>
  <c r="Y6" i="1"/>
  <c r="Y11" i="1"/>
  <c r="Y8" i="1"/>
  <c r="Y5" i="1"/>
  <c r="Y10" i="1"/>
  <c r="G7" i="1"/>
  <c r="W7" i="1" s="1"/>
  <c r="H7" i="1"/>
  <c r="X7" i="1" s="1"/>
  <c r="U5" i="1"/>
  <c r="G6" i="1"/>
  <c r="W6" i="1" s="1"/>
  <c r="S8" i="1"/>
  <c r="U9" i="1"/>
  <c r="G10" i="1"/>
  <c r="W10" i="1" s="1"/>
  <c r="S9" i="1"/>
  <c r="F10" i="1"/>
  <c r="V10" i="1" s="1"/>
  <c r="F5" i="1"/>
  <c r="V5" i="1" s="1"/>
  <c r="H6" i="1"/>
  <c r="X6" i="1" s="1"/>
  <c r="T8" i="1"/>
  <c r="F9" i="1"/>
  <c r="V9" i="1" s="1"/>
  <c r="H10" i="1"/>
  <c r="X10" i="1" s="1"/>
  <c r="U6" i="1"/>
  <c r="G11" i="1"/>
  <c r="W11" i="1" s="1"/>
  <c r="T5" i="1"/>
  <c r="H11" i="1"/>
  <c r="X11" i="1" s="1"/>
  <c r="G5" i="1"/>
  <c r="W5" i="1" s="1"/>
  <c r="S7" i="1"/>
  <c r="U8" i="1"/>
  <c r="G9" i="1"/>
  <c r="W9" i="1" s="1"/>
  <c r="S11" i="1"/>
  <c r="S5" i="1"/>
  <c r="T9" i="1"/>
  <c r="H5" i="1"/>
  <c r="X5" i="1" s="1"/>
  <c r="T7" i="1"/>
  <c r="F8" i="1"/>
  <c r="V8" i="1" s="1"/>
  <c r="H9" i="1"/>
  <c r="X9" i="1" s="1"/>
  <c r="T11" i="1"/>
  <c r="U10" i="1"/>
  <c r="S6" i="1"/>
  <c r="U7" i="1"/>
  <c r="G8" i="1"/>
  <c r="W8" i="1" s="1"/>
  <c r="S10" i="1"/>
  <c r="P34" i="1"/>
  <c r="P18" i="1"/>
  <c r="Q10" i="1"/>
  <c r="P32" i="1"/>
  <c r="P24" i="1"/>
  <c r="P16" i="1"/>
  <c r="P29" i="1"/>
  <c r="P21" i="1"/>
  <c r="P13" i="1"/>
  <c r="P28" i="1"/>
  <c r="P20" i="1"/>
  <c r="P12" i="1"/>
  <c r="P27" i="1"/>
  <c r="P19" i="1"/>
  <c r="P33" i="1"/>
  <c r="P25" i="1"/>
  <c r="P17" i="1"/>
  <c r="P31" i="1"/>
  <c r="P23" i="1"/>
  <c r="P15" i="1"/>
  <c r="P30" i="1"/>
  <c r="P22" i="1"/>
  <c r="P14" i="1"/>
  <c r="P8" i="1" l="1"/>
  <c r="P10" i="1"/>
  <c r="P7" i="1"/>
  <c r="P11" i="1"/>
  <c r="P9" i="1"/>
  <c r="P6" i="1"/>
  <c r="P5" i="1"/>
  <c r="I2" i="1" l="1"/>
</calcChain>
</file>

<file path=xl/sharedStrings.xml><?xml version="1.0" encoding="utf-8"?>
<sst xmlns="http://schemas.openxmlformats.org/spreadsheetml/2006/main" count="87" uniqueCount="81">
  <si>
    <t>所属</t>
    <rPh sb="0" eb="2">
      <t>ショゾク</t>
    </rPh>
    <phoneticPr fontId="1"/>
  </si>
  <si>
    <t>大会名</t>
    <rPh sb="0" eb="3">
      <t>タイカイメイ</t>
    </rPh>
    <phoneticPr fontId="1"/>
  </si>
  <si>
    <t>JAAF ID</t>
  </si>
  <si>
    <t>国籍</t>
  </si>
  <si>
    <t>性別</t>
  </si>
  <si>
    <t>団体ID</t>
  </si>
  <si>
    <t>団体名</t>
  </si>
  <si>
    <t>団体名カナ</t>
  </si>
  <si>
    <t>団体名略称</t>
  </si>
  <si>
    <t>団体名略称カナ</t>
  </si>
  <si>
    <t>生年月日</t>
  </si>
  <si>
    <t>備考</t>
  </si>
  <si>
    <t>学年</t>
  </si>
  <si>
    <t>Athlete Night Games in FUKUI  参加申込書</t>
    <rPh sb="30" eb="35">
      <t>サンカモウシコミショ</t>
    </rPh>
    <phoneticPr fontId="1"/>
  </si>
  <si>
    <t>国籍</t>
    <rPh sb="0" eb="2">
      <t>コクセキ</t>
    </rPh>
    <phoneticPr fontId="1"/>
  </si>
  <si>
    <t>性別</t>
    <rPh sb="0" eb="2">
      <t>セイベツ</t>
    </rPh>
    <phoneticPr fontId="1"/>
  </si>
  <si>
    <t>登録陸協</t>
    <rPh sb="0" eb="4">
      <t>トウロクリクキョウ</t>
    </rPh>
    <phoneticPr fontId="1"/>
  </si>
  <si>
    <t>登録番号</t>
    <rPh sb="0" eb="4">
      <t>トウロクバンゴウ</t>
    </rPh>
    <phoneticPr fontId="1"/>
  </si>
  <si>
    <t>氏名ｶﾅ</t>
    <rPh sb="0" eb="2">
      <t>シメイ</t>
    </rPh>
    <phoneticPr fontId="1"/>
  </si>
  <si>
    <t>氏名英字</t>
    <rPh sb="0" eb="2">
      <t>シメイ</t>
    </rPh>
    <rPh sb="2" eb="4">
      <t>エイジ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</si>
  <si>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</si>
  <si>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</si>
  <si>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種別
（リストから選択）</t>
    <rPh sb="0" eb="2">
      <t>シュベツ</t>
    </rPh>
    <rPh sb="9" eb="11">
      <t>センタク</t>
    </rPh>
    <phoneticPr fontId="1"/>
  </si>
  <si>
    <r>
      <t>種目</t>
    </r>
    <r>
      <rPr>
        <sz val="6"/>
        <color theme="1"/>
        <rFont val="BIZ UDPゴシック"/>
        <family val="3"/>
        <charset val="128"/>
      </rPr>
      <t xml:space="preserve">
（リストから選択）</t>
    </r>
    <rPh sb="0" eb="2">
      <t>シュモク</t>
    </rPh>
    <rPh sb="9" eb="11">
      <t>センタク</t>
    </rPh>
    <phoneticPr fontId="1"/>
  </si>
  <si>
    <t>所属長</t>
    <rPh sb="0" eb="3">
      <t>ショゾクチョウ</t>
    </rPh>
    <phoneticPr fontId="1"/>
  </si>
  <si>
    <t>ベスト記録
(数値のみ)</t>
    <rPh sb="3" eb="5">
      <t>キロク</t>
    </rPh>
    <rPh sb="7" eb="9">
      <t>スウチ</t>
    </rPh>
    <phoneticPr fontId="1"/>
  </si>
  <si>
    <t>氏名漢字</t>
    <rPh sb="0" eb="2">
      <t>シメイ</t>
    </rPh>
    <rPh sb="2" eb="4">
      <t>カンジ</t>
    </rPh>
    <phoneticPr fontId="1"/>
  </si>
  <si>
    <t>　　上記アドレスからダウンロードしたCSVデータを貼り付けてください。</t>
    <rPh sb="2" eb="4">
      <t>ジョウキ</t>
    </rPh>
    <rPh sb="25" eb="26">
      <t>ハ</t>
    </rPh>
    <rPh sb="27" eb="28">
      <t>ツ</t>
    </rPh>
    <phoneticPr fontId="1"/>
  </si>
  <si>
    <r>
      <t>　　このデータは、</t>
    </r>
    <r>
      <rPr>
        <sz val="11"/>
        <color theme="8" tint="-0.249977111117893"/>
        <rFont val="BIZ UDPゴシック"/>
        <family val="3"/>
        <charset val="128"/>
      </rPr>
      <t xml:space="preserve"> </t>
    </r>
    <r>
      <rPr>
        <sz val="11"/>
        <color rgb="FFFF0000"/>
        <rFont val="BIZ UDPゴシック"/>
        <family val="3"/>
        <charset val="128"/>
      </rPr>
      <t>https://start.jaaf.or.jp</t>
    </r>
    <r>
      <rPr>
        <sz val="11"/>
        <color theme="8"/>
        <rFont val="BIZ UDPゴシック"/>
        <family val="3"/>
        <charset val="128"/>
      </rPr>
      <t xml:space="preserve"> </t>
    </r>
    <r>
      <rPr>
        <sz val="11"/>
        <color theme="1"/>
        <rFont val="BIZ UDPゴシック"/>
        <family val="3"/>
        <charset val="128"/>
      </rPr>
      <t>からダウンロードできるCSVファイルの項目をもとにしています。</t>
    </r>
    <rPh sb="54" eb="56">
      <t>コウモク</t>
    </rPh>
    <phoneticPr fontId="1"/>
  </si>
  <si>
    <r>
      <t>　　上記アドレスからダウンロードできない人は、</t>
    </r>
    <r>
      <rPr>
        <sz val="11"/>
        <color rgb="FFFF0000"/>
        <rFont val="BIZ UDPゴシック"/>
        <family val="3"/>
        <charset val="128"/>
      </rPr>
      <t>　https://api.start.jaaf.or.jp/search</t>
    </r>
    <r>
      <rPr>
        <sz val="11"/>
        <color theme="1"/>
        <rFont val="BIZ UDPゴシック"/>
        <family val="3"/>
        <charset val="128"/>
      </rPr>
      <t>　で検索し、必要事項をコピー＆ペーストしてください。</t>
    </r>
    <rPh sb="2" eb="4">
      <t>ジョウキ</t>
    </rPh>
    <rPh sb="20" eb="21">
      <t>ヒト</t>
    </rPh>
    <rPh sb="61" eb="63">
      <t>ケンサク</t>
    </rPh>
    <rPh sb="65" eb="69">
      <t>ヒツヨウジコウ</t>
    </rPh>
    <phoneticPr fontId="1"/>
  </si>
  <si>
    <t>２．参加申込書を入力します。</t>
    <rPh sb="2" eb="7">
      <t>サンカモウシコミショ</t>
    </rPh>
    <rPh sb="8" eb="10">
      <t>ニュウリョク</t>
    </rPh>
    <phoneticPr fontId="1"/>
  </si>
  <si>
    <t>　　青いセルに直接入力をしてください。赤いセルはリストから選択してください。</t>
    <rPh sb="2" eb="3">
      <t>アオ</t>
    </rPh>
    <rPh sb="7" eb="11">
      <t>チョクセツニュウリョク</t>
    </rPh>
    <rPh sb="19" eb="20">
      <t>アカ</t>
    </rPh>
    <rPh sb="29" eb="31">
      <t>センタク</t>
    </rPh>
    <phoneticPr fontId="1"/>
  </si>
  <si>
    <t>　　白いセルに直接入力することもできますが、A列に登録番号を入力することで、「陸連データ」が反映されます。</t>
    <rPh sb="2" eb="3">
      <t>シロ</t>
    </rPh>
    <rPh sb="7" eb="11">
      <t>チョクセツニュウリョク</t>
    </rPh>
    <rPh sb="23" eb="24">
      <t>レツ</t>
    </rPh>
    <rPh sb="25" eb="29">
      <t>トウロクバンゴウ</t>
    </rPh>
    <rPh sb="30" eb="32">
      <t>ニュウリョク</t>
    </rPh>
    <rPh sb="39" eb="41">
      <t>リクレン</t>
    </rPh>
    <rPh sb="46" eb="48">
      <t>ハンエイ</t>
    </rPh>
    <phoneticPr fontId="1"/>
  </si>
  <si>
    <t>　　また、赤いセルにはリストから選択する形で入力してください。</t>
    <rPh sb="5" eb="6">
      <t>アカ</t>
    </rPh>
    <rPh sb="16" eb="18">
      <t>センタク</t>
    </rPh>
    <rPh sb="20" eb="21">
      <t>カタチ</t>
    </rPh>
    <rPh sb="22" eb="24">
      <t>ニュウリョク</t>
    </rPh>
    <phoneticPr fontId="1"/>
  </si>
  <si>
    <t>申込用紙記入方法</t>
    <rPh sb="0" eb="6">
      <t>モウシコミヨウシキニュウ</t>
    </rPh>
    <rPh sb="6" eb="8">
      <t>ホウホウ</t>
    </rPh>
    <phoneticPr fontId="1"/>
  </si>
  <si>
    <t>参加料</t>
    <rPh sb="0" eb="3">
      <t>サンカリョウ</t>
    </rPh>
    <phoneticPr fontId="1"/>
  </si>
  <si>
    <t>DB</t>
    <phoneticPr fontId="1"/>
  </si>
  <si>
    <t>N1</t>
    <phoneticPr fontId="1"/>
  </si>
  <si>
    <t>N2</t>
    <phoneticPr fontId="1"/>
  </si>
  <si>
    <t>N3</t>
    <phoneticPr fontId="1"/>
  </si>
  <si>
    <t>NT</t>
    <phoneticPr fontId="1"/>
  </si>
  <si>
    <t>SX</t>
    <phoneticPr fontId="1"/>
  </si>
  <si>
    <t>KC</t>
    <phoneticPr fontId="1"/>
  </si>
  <si>
    <t>MC</t>
    <phoneticPr fontId="1"/>
  </si>
  <si>
    <t>ZK</t>
    <phoneticPr fontId="1"/>
  </si>
  <si>
    <t>S1</t>
    <phoneticPr fontId="1"/>
  </si>
  <si>
    <t>重複あり</t>
    <rPh sb="0" eb="2">
      <t>チョウフク</t>
    </rPh>
    <phoneticPr fontId="1"/>
  </si>
  <si>
    <t>重複なし</t>
    <rPh sb="0" eb="2">
      <t>チョウフク</t>
    </rPh>
    <phoneticPr fontId="1"/>
  </si>
  <si>
    <r>
      <t>　　その際出てくるデータは、</t>
    </r>
    <r>
      <rPr>
        <sz val="11"/>
        <color theme="4" tint="-0.249977111117893"/>
        <rFont val="BIZ UDPゴシック"/>
        <family val="3"/>
        <charset val="128"/>
      </rPr>
      <t>「JAAF ID」、「氏名(=会員名)」、「氏名カナ（=会員名カナ）」、「性別」、「所属団体名(=団体名)」、「所属団体名略称（=団体名略称）」、「登録都道府県」</t>
    </r>
    <rPh sb="4" eb="5">
      <t>サイ</t>
    </rPh>
    <rPh sb="5" eb="6">
      <t>デ</t>
    </rPh>
    <rPh sb="25" eb="27">
      <t>シメイ</t>
    </rPh>
    <rPh sb="29" eb="32">
      <t>カイインメイ</t>
    </rPh>
    <rPh sb="36" eb="38">
      <t>シメイ</t>
    </rPh>
    <rPh sb="42" eb="45">
      <t>カイインメイ</t>
    </rPh>
    <rPh sb="51" eb="53">
      <t>セイベツ</t>
    </rPh>
    <rPh sb="56" eb="61">
      <t>ショゾクダンタイメイ</t>
    </rPh>
    <rPh sb="63" eb="66">
      <t>ダンタイメイ</t>
    </rPh>
    <rPh sb="70" eb="77">
      <t>ショゾクダンタイメイリャクショウ</t>
    </rPh>
    <rPh sb="79" eb="84">
      <t>ダンタイメイリャクショウ</t>
    </rPh>
    <rPh sb="88" eb="94">
      <t>トウロクトドウフケン</t>
    </rPh>
    <phoneticPr fontId="1"/>
  </si>
  <si>
    <r>
      <t>連絡先</t>
    </r>
    <r>
      <rPr>
        <sz val="8"/>
        <color theme="1"/>
        <rFont val="BIZ UDPゴシック"/>
        <family val="3"/>
        <charset val="128"/>
      </rPr>
      <t xml:space="preserve">
(携帯電話番号)</t>
    </r>
    <rPh sb="0" eb="3">
      <t>レンラクサキ</t>
    </rPh>
    <rPh sb="5" eb="7">
      <t>ケイタイ</t>
    </rPh>
    <rPh sb="7" eb="9">
      <t>デンワ</t>
    </rPh>
    <rPh sb="9" eb="11">
      <t>バンゴウ</t>
    </rPh>
    <phoneticPr fontId="1"/>
  </si>
  <si>
    <r>
      <t xml:space="preserve">期日
</t>
    </r>
    <r>
      <rPr>
        <sz val="10"/>
        <color theme="1"/>
        <rFont val="BIZ UDPゴシック"/>
        <family val="3"/>
        <charset val="128"/>
      </rPr>
      <t>（例：2023/05/28）</t>
    </r>
    <rPh sb="0" eb="2">
      <t>キジツ</t>
    </rPh>
    <rPh sb="4" eb="5">
      <t>レイ</t>
    </rPh>
    <phoneticPr fontId="1"/>
  </si>
  <si>
    <t>年度</t>
  </si>
  <si>
    <t>氏名
（名）</t>
    <phoneticPr fontId="1"/>
  </si>
  <si>
    <t>英字
（姓）</t>
    <phoneticPr fontId="1"/>
  </si>
  <si>
    <t>英字
（名）</t>
    <phoneticPr fontId="1"/>
  </si>
  <si>
    <t>団体UID</t>
  </si>
  <si>
    <t>学
年</t>
    <phoneticPr fontId="1"/>
  </si>
  <si>
    <t>団体
区分</t>
    <phoneticPr fontId="1"/>
  </si>
  <si>
    <t>承認団体名</t>
  </si>
  <si>
    <t>氏名
（姓）</t>
    <phoneticPr fontId="1"/>
  </si>
  <si>
    <t>フリガナ
（姓）</t>
    <phoneticPr fontId="1"/>
  </si>
  <si>
    <t>フリガナ
（名）</t>
    <phoneticPr fontId="1"/>
  </si>
  <si>
    <t>旧団体
コード</t>
    <phoneticPr fontId="1"/>
  </si>
  <si>
    <t>登録
番号</t>
    <phoneticPr fontId="1"/>
  </si>
  <si>
    <t>登録都道
府県番号</t>
    <phoneticPr fontId="1"/>
  </si>
  <si>
    <t>登録都道
府県名</t>
    <phoneticPr fontId="1"/>
  </si>
  <si>
    <t>団体名
略称1</t>
    <phoneticPr fontId="1"/>
  </si>
  <si>
    <t>団体名
略称2</t>
    <phoneticPr fontId="1"/>
  </si>
  <si>
    <t>備考</t>
    <phoneticPr fontId="1"/>
  </si>
  <si>
    <t>氏名</t>
    <rPh sb="0" eb="2">
      <t>シメイ</t>
    </rPh>
    <phoneticPr fontId="1"/>
  </si>
  <si>
    <t>登録
番号</t>
    <phoneticPr fontId="1"/>
  </si>
  <si>
    <t>旧団体
コード</t>
    <phoneticPr fontId="1"/>
  </si>
  <si>
    <t>団体
区分</t>
    <phoneticPr fontId="1"/>
  </si>
  <si>
    <t>フリガナ</t>
    <phoneticPr fontId="1"/>
  </si>
  <si>
    <t>英字</t>
    <phoneticPr fontId="1"/>
  </si>
  <si>
    <t>登録都道府県番号</t>
    <rPh sb="6" eb="8">
      <t>バンゴウ</t>
    </rPh>
    <phoneticPr fontId="1"/>
  </si>
  <si>
    <t>登録都道
府県名</t>
    <phoneticPr fontId="1"/>
  </si>
  <si>
    <t>　　　（ただし、検索できるのは昨年度のデータです。）</t>
    <rPh sb="8" eb="10">
      <t>ケンサク</t>
    </rPh>
    <rPh sb="15" eb="18">
      <t>サクネンド</t>
    </rPh>
    <phoneticPr fontId="1"/>
  </si>
  <si>
    <r>
      <t>　　の７項目だけですが、これに加えて</t>
    </r>
    <r>
      <rPr>
        <sz val="11"/>
        <color rgb="FFFF0000"/>
        <rFont val="BIZ UDPゴシック"/>
        <family val="3"/>
        <charset val="128"/>
      </rPr>
      <t>「生年月日（yyyy/mm/dd の形式で）」（Ｓ列）</t>
    </r>
    <r>
      <rPr>
        <sz val="11"/>
        <color theme="1"/>
        <rFont val="BIZ UDPゴシック"/>
        <family val="3"/>
        <charset val="128"/>
      </rPr>
      <t>も入力してください(ほかの項目は空欄でも構いません)。</t>
    </r>
    <rPh sb="4" eb="6">
      <t>コウモク</t>
    </rPh>
    <rPh sb="19" eb="23">
      <t>セイネンガッピ</t>
    </rPh>
    <rPh sb="36" eb="37">
      <t>カタチ</t>
    </rPh>
    <rPh sb="37" eb="38">
      <t>シキ</t>
    </rPh>
    <rPh sb="43" eb="44">
      <t>レツ</t>
    </rPh>
    <rPh sb="46" eb="48">
      <t>ニュウリョク</t>
    </rPh>
    <phoneticPr fontId="1"/>
  </si>
  <si>
    <t>１．「陸連データ」タブに、Ｘ列まで必要事項を入力します。</t>
    <rPh sb="3" eb="5">
      <t>リクレン</t>
    </rPh>
    <rPh sb="14" eb="15">
      <t>レツ</t>
    </rPh>
    <rPh sb="17" eb="21">
      <t>ヒツヨウジコウ</t>
    </rPh>
    <rPh sb="22" eb="24">
      <t>ニュウリョク</t>
    </rPh>
    <phoneticPr fontId="1"/>
  </si>
  <si>
    <t>生年月日</t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</si>
</sst>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8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1"/>
      <color theme="4" tint="-0.249977111117893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14" fontId="2" fillId="4" borderId="0" xfId="0" applyNumberFormat="1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0" borderId="15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>
      <alignment vertical="center"/>
    </xf>
    <xf numFmtId="176" fontId="2" fillId="0" borderId="0" xfId="0" applyNumberFormat="1" applyFont="1">
      <alignment vertical="center"/>
    </xf>
    <xf numFmtId="14" fontId="2" fillId="3" borderId="9" xfId="0" applyNumberFormat="1" applyFont="1" applyFill="1" applyBorder="1" applyAlignment="1">
      <alignment vertical="center" shrinkToFit="1"/>
    </xf>
    <xf numFmtId="14" fontId="2" fillId="3" borderId="3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6EBF6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62313</xdr:colOff>
      <xdr:row>26</xdr:row>
      <xdr:rowOff>97920</xdr:rowOff>
    </xdr:from>
    <xdr:to>
      <xdr:col>11</xdr:col>
      <xdr:colOff>1299634</xdr:colOff>
      <xdr:row>40</xdr:row>
      <xdr:rowOff>178037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D00D7B-FF9A-3E01-39DB-B5DC6F2CF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13" y="5465747"/>
          <a:ext cx="12702928" cy="3631963"/>
        </a:xfrm>
        <a:prstGeom prst="rect">
          <a:avLst/>
        </a:prstGeom>
      </xdr:spPr>
    </xdr:pic>
    <xdr:clientData/>
  </xdr:twoCellAnchor>
  <xdr:twoCellAnchor editAs="oneCell">
    <xdr:from>
      <xdr:col>0</xdr:col>
      <xdr:colOff>28484</xdr:colOff>
      <xdr:row>8</xdr:row>
      <xdr:rowOff>49857</xdr:rowOff>
    </xdr:from>
    <xdr:to>
      <xdr:col>11</xdr:col>
      <xdr:colOff>1194804</xdr:colOff>
      <xdr:row>20</xdr:row>
      <xdr:rowOff>135309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DE6727D-1C64-D1A7-F824-24B4B4B3D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84" y="2100848"/>
          <a:ext cx="11499610" cy="1965526"/>
        </a:xfrm>
        <a:prstGeom prst="rect">
          <a:avLst/>
        </a:prstGeom>
      </xdr:spPr>
    </xdr:pic>
    <xdr:clientData/>
  </xdr:twoCellAnchor>
  <xdr:twoCellAnchor>
    <xdr:from>
      <xdr:col>3</xdr:col>
      <xdr:colOff>644492</xdr:colOff>
      <xdr:row>27</xdr:row>
      <xdr:rowOff>149553</xdr:rowOff>
    </xdr:from>
    <xdr:to>
      <xdr:col>7</xdr:col>
      <xdr:colOff>1036178</xdr:colOff>
      <xdr:row>29</xdr:row>
      <xdr:rowOff>299104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691CFBC2-5798-4F0C-8B85-6EF7A371A1E2}"/>
            </a:ext>
          </a:extLst>
        </xdr:cNvPr>
        <xdr:cNvSpPr/>
      </xdr:nvSpPr>
      <xdr:spPr>
        <a:xfrm>
          <a:off x="3769048" y="5686516"/>
          <a:ext cx="3872317" cy="754878"/>
        </a:xfrm>
        <a:prstGeom prst="borderCallout1">
          <a:avLst>
            <a:gd name="adj1" fmla="val 90462"/>
            <a:gd name="adj2" fmla="val -99"/>
            <a:gd name="adj3" fmla="val 134746"/>
            <a:gd name="adj4" fmla="val -15234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「陸連データ」タブのセル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Q2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のデータを取得しています。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大学は「〇〇大」、高校は「〇〇高」、中学は「〇〇中」と記入。校名の前に県立、市立などは不要。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できるだけ全角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文字（半角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文字）以内で記入。</a:t>
          </a:r>
        </a:p>
      </xdr:txBody>
    </xdr:sp>
    <xdr:clientData/>
  </xdr:twoCellAnchor>
  <xdr:twoCellAnchor>
    <xdr:from>
      <xdr:col>0</xdr:col>
      <xdr:colOff>370318</xdr:colOff>
      <xdr:row>41</xdr:row>
      <xdr:rowOff>156673</xdr:rowOff>
    </xdr:from>
    <xdr:to>
      <xdr:col>3</xdr:col>
      <xdr:colOff>8902</xdr:colOff>
      <xdr:row>43</xdr:row>
      <xdr:rowOff>180957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DE5355B4-E09E-46DC-A941-7AD00BC190D3}"/>
            </a:ext>
          </a:extLst>
        </xdr:cNvPr>
        <xdr:cNvSpPr/>
      </xdr:nvSpPr>
      <xdr:spPr>
        <a:xfrm>
          <a:off x="370318" y="8901869"/>
          <a:ext cx="2451575" cy="480060"/>
        </a:xfrm>
        <a:prstGeom prst="borderCallout1">
          <a:avLst>
            <a:gd name="adj1" fmla="val -926"/>
            <a:gd name="adj2" fmla="val 11871"/>
            <a:gd name="adj3" fmla="val -293726"/>
            <a:gd name="adj4" fmla="val 16665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列に登録番号を入力すると、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列から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列までの項目が自動入力される。</a:t>
          </a:r>
        </a:p>
      </xdr:txBody>
    </xdr:sp>
    <xdr:clientData/>
  </xdr:twoCellAnchor>
  <xdr:twoCellAnchor>
    <xdr:from>
      <xdr:col>8</xdr:col>
      <xdr:colOff>413045</xdr:colOff>
      <xdr:row>29</xdr:row>
      <xdr:rowOff>106825</xdr:rowOff>
    </xdr:from>
    <xdr:to>
      <xdr:col>10</xdr:col>
      <xdr:colOff>984545</xdr:colOff>
      <xdr:row>31</xdr:row>
      <xdr:rowOff>209018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8D6BEB2A-977B-47B8-9F00-B72A86886F73}"/>
            </a:ext>
          </a:extLst>
        </xdr:cNvPr>
        <xdr:cNvSpPr/>
      </xdr:nvSpPr>
      <xdr:spPr>
        <a:xfrm>
          <a:off x="8424727" y="6249115"/>
          <a:ext cx="2654538" cy="796539"/>
        </a:xfrm>
        <a:prstGeom prst="borderCallout1">
          <a:avLst>
            <a:gd name="adj1" fmla="val 175214"/>
            <a:gd name="adj2" fmla="val 31829"/>
            <a:gd name="adj3" fmla="val 100658"/>
            <a:gd name="adj4" fmla="val 32959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2022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年度シーズンベスト もしくは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２０２３年度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4/1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6/30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のベスト記録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トラック種目の場合　１０秒３２→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1032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フィールド種目の場合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7m12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712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10</xdr:col>
      <xdr:colOff>332930</xdr:colOff>
      <xdr:row>38</xdr:row>
      <xdr:rowOff>76555</xdr:rowOff>
    </xdr:from>
    <xdr:to>
      <xdr:col>11</xdr:col>
      <xdr:colOff>1102052</xdr:colOff>
      <xdr:row>42</xdr:row>
      <xdr:rowOff>97918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AF59340F-BCC4-4573-AC7F-67821200A0A8}"/>
            </a:ext>
          </a:extLst>
        </xdr:cNvPr>
        <xdr:cNvSpPr/>
      </xdr:nvSpPr>
      <xdr:spPr>
        <a:xfrm>
          <a:off x="10427650" y="8533331"/>
          <a:ext cx="2140009" cy="947157"/>
        </a:xfrm>
        <a:prstGeom prst="borderCallout1">
          <a:avLst>
            <a:gd name="adj1" fmla="val 623859"/>
            <a:gd name="adj2" fmla="val 7439"/>
            <a:gd name="adj3" fmla="val 625135"/>
            <a:gd name="adj4" fmla="val 757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９．９８ＣＵＰの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100m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参加希望者のみ記録会への重複エントリーが可能。ターゲットナンバーから外れた重複エントリー選手は、記録会の部への出場となる。</a:t>
          </a:r>
        </a:p>
      </xdr:txBody>
    </xdr:sp>
    <xdr:clientData/>
  </xdr:twoCellAnchor>
  <xdr:twoCellAnchor>
    <xdr:from>
      <xdr:col>9</xdr:col>
      <xdr:colOff>1032619</xdr:colOff>
      <xdr:row>37</xdr:row>
      <xdr:rowOff>195844</xdr:rowOff>
    </xdr:from>
    <xdr:to>
      <xdr:col>10</xdr:col>
      <xdr:colOff>348955</xdr:colOff>
      <xdr:row>40</xdr:row>
      <xdr:rowOff>21367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EB72FF17-DAC8-970D-D4E6-9066747EA450}"/>
            </a:ext>
          </a:extLst>
        </xdr:cNvPr>
        <xdr:cNvSpPr/>
      </xdr:nvSpPr>
      <xdr:spPr>
        <a:xfrm flipH="1">
          <a:off x="9774255" y="8421171"/>
          <a:ext cx="669420" cy="519869"/>
        </a:xfrm>
        <a:prstGeom prst="leftBrace">
          <a:avLst>
            <a:gd name="adj1" fmla="val 6982"/>
            <a:gd name="adj2" fmla="val 4682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979206</xdr:colOff>
      <xdr:row>31</xdr:row>
      <xdr:rowOff>8902</xdr:rowOff>
    </xdr:from>
    <xdr:to>
      <xdr:col>3</xdr:col>
      <xdr:colOff>1326379</xdr:colOff>
      <xdr:row>32</xdr:row>
      <xdr:rowOff>71216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FD14F2-77BE-4D25-894D-5F09279EA90D}"/>
            </a:ext>
          </a:extLst>
        </xdr:cNvPr>
        <xdr:cNvSpPr/>
      </xdr:nvSpPr>
      <xdr:spPr>
        <a:xfrm>
          <a:off x="4103762" y="6845538"/>
          <a:ext cx="347173" cy="29376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2</xdr:row>
      <xdr:rowOff>0</xdr:rowOff>
    </xdr:from>
    <xdr:to>
      <xdr:col>3</xdr:col>
      <xdr:colOff>1242523</xdr:colOff>
      <xdr:row>2</xdr:row>
      <xdr:rowOff>293762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2979748-7A96-4E8C-862D-2E6A66D7B0DD}"/>
            </a:ext>
          </a:extLst>
        </xdr:cNvPr>
        <xdr:cNvSpPr/>
      </xdr:nvSpPr>
      <xdr:spPr>
        <a:xfrm>
          <a:off x="4010025" y="609600"/>
          <a:ext cx="347173" cy="29376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20</xdr:row>
      <xdr:rowOff>91440</xdr:rowOff>
    </xdr:from>
    <xdr:to>
      <xdr:col>6</xdr:col>
      <xdr:colOff>403860</xdr:colOff>
      <xdr:row>25</xdr:row>
      <xdr:rowOff>15240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E5B62CC1-F2A1-4A00-970C-5E6BA2236CB1}"/>
            </a:ext>
          </a:extLst>
        </xdr:cNvPr>
        <xdr:cNvSpPr/>
      </xdr:nvSpPr>
      <xdr:spPr>
        <a:xfrm>
          <a:off x="495300" y="3779520"/>
          <a:ext cx="3398520" cy="762000"/>
        </a:xfrm>
        <a:prstGeom prst="borderCallout1">
          <a:avLst>
            <a:gd name="adj1" fmla="val 51210"/>
            <a:gd name="adj2" fmla="val -99"/>
            <a:gd name="adj3" fmla="val 53550"/>
            <a:gd name="adj4" fmla="val -10168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「陸連データ」タブのセル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Q2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のデータを取得しています。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大学は「〇〇大」、高校は「〇〇高」、中学は「〇〇中」と記入。校名の前に県立、市立などは不要。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できるだけ全角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文字（半角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文字）以内で記入。</a:t>
          </a:r>
        </a:p>
      </xdr:txBody>
    </xdr:sp>
    <xdr:clientData/>
  </xdr:twoCellAnchor>
  <xdr:twoCellAnchor>
    <xdr:from>
      <xdr:col>1</xdr:col>
      <xdr:colOff>15240</xdr:colOff>
      <xdr:row>26</xdr:row>
      <xdr:rowOff>83820</xdr:rowOff>
    </xdr:from>
    <xdr:to>
      <xdr:col>5</xdr:col>
      <xdr:colOff>333215</xdr:colOff>
      <xdr:row>29</xdr:row>
      <xdr:rowOff>60960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FDC09E48-2464-4E13-9D79-D26BD367AF88}"/>
            </a:ext>
          </a:extLst>
        </xdr:cNvPr>
        <xdr:cNvSpPr/>
      </xdr:nvSpPr>
      <xdr:spPr>
        <a:xfrm>
          <a:off x="655320" y="4777740"/>
          <a:ext cx="2451575" cy="480060"/>
        </a:xfrm>
        <a:prstGeom prst="borderCallout1">
          <a:avLst>
            <a:gd name="adj1" fmla="val -926"/>
            <a:gd name="adj2" fmla="val 11871"/>
            <a:gd name="adj3" fmla="val -31153"/>
            <a:gd name="adj4" fmla="val 11727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列に登録番号を入力すると、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列から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G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列までの項目が自動入力される。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226535</xdr:colOff>
      <xdr:row>23</xdr:row>
      <xdr:rowOff>129540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3F8B7B84-7A8F-437B-B49E-CC744CE84D81}"/>
            </a:ext>
          </a:extLst>
        </xdr:cNvPr>
        <xdr:cNvSpPr/>
      </xdr:nvSpPr>
      <xdr:spPr>
        <a:xfrm>
          <a:off x="4541520" y="3520440"/>
          <a:ext cx="2451575" cy="800100"/>
        </a:xfrm>
        <a:prstGeom prst="borderCallout1">
          <a:avLst>
            <a:gd name="adj1" fmla="val 444"/>
            <a:gd name="adj2" fmla="val 32696"/>
            <a:gd name="adj3" fmla="val -27513"/>
            <a:gd name="adj4" fmla="val 38769"/>
          </a:avLst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2022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年度シーズンベスト もしくは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２０２３年度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4/1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6/30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のベスト記録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トラック種目の場合　１０秒３２→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1032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フィールド種目の場合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7m12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712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982980</xdr:colOff>
      <xdr:row>24</xdr:row>
      <xdr:rowOff>99060</xdr:rowOff>
    </xdr:from>
    <xdr:to>
      <xdr:col>8</xdr:col>
      <xdr:colOff>620068</xdr:colOff>
      <xdr:row>29</xdr:row>
      <xdr:rowOff>88093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0059A0C-E7A8-41DB-B770-7926496E3E51}"/>
            </a:ext>
          </a:extLst>
        </xdr:cNvPr>
        <xdr:cNvSpPr/>
      </xdr:nvSpPr>
      <xdr:spPr>
        <a:xfrm>
          <a:off x="4472940" y="4457700"/>
          <a:ext cx="1930708" cy="827233"/>
        </a:xfrm>
        <a:prstGeom prst="borderCallout1">
          <a:avLst>
            <a:gd name="adj1" fmla="val 99583"/>
            <a:gd name="adj2" fmla="val 99284"/>
            <a:gd name="adj3" fmla="val 170589"/>
            <a:gd name="adj4" fmla="val 8687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スタンド観戦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は、記録会参加者のみ入力。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9.98CUP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、ﾅｼｮﾅﾙﾚｺｰﾄﾞﾁｬﾚﾝｼﾞ参加者は入力しない。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tabSelected="1" zoomScale="107" zoomScaleNormal="107" workbookViewId="0"/>
  </sheetViews>
  <sheetFormatPr defaultColWidth="8.875" defaultRowHeight="13.5" x14ac:dyDescent="0.15"/>
  <cols>
    <col min="1" max="1" width="9" style="1" bestFit="1" customWidth="1"/>
    <col min="2" max="2" width="17" style="1" bestFit="1" customWidth="1"/>
    <col min="3" max="3" width="15" style="1" customWidth="1"/>
    <col min="4" max="4" width="18.75" style="1" customWidth="1"/>
    <col min="5" max="5" width="9.5" style="1" bestFit="1" customWidth="1"/>
    <col min="6" max="6" width="7.875" style="1" bestFit="1" customWidth="1"/>
    <col min="7" max="7" width="9.625" style="1" bestFit="1" customWidth="1"/>
    <col min="8" max="8" width="18.5" style="1" bestFit="1" customWidth="1"/>
    <col min="9" max="9" width="9.625" style="1" bestFit="1" customWidth="1"/>
    <col min="10" max="10" width="17.75" style="1" bestFit="1" customWidth="1"/>
    <col min="11" max="11" width="18" style="1" customWidth="1"/>
    <col min="12" max="12" width="20" style="1" customWidth="1"/>
    <col min="13" max="13" width="15.875" style="1" bestFit="1" customWidth="1"/>
    <col min="14" max="16384" width="8.875" style="1"/>
  </cols>
  <sheetData>
    <row r="1" spans="1:25" ht="36" customHeight="1" x14ac:dyDescent="0.15">
      <c r="A1" s="28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8" customHeight="1" x14ac:dyDescent="0.15">
      <c r="A2" s="20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8" customHeight="1" x14ac:dyDescent="0.1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8" customHeight="1" x14ac:dyDescent="0.15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18" customHeight="1" x14ac:dyDescent="0.15">
      <c r="A5" s="20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8" customHeight="1" x14ac:dyDescent="0.15">
      <c r="A6" s="20" t="s">
        <v>77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8" customHeight="1" x14ac:dyDescent="0.15">
      <c r="A7" s="20" t="s">
        <v>48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8" customHeight="1" x14ac:dyDescent="0.15">
      <c r="A8" s="20" t="s">
        <v>78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8" customHeight="1" x14ac:dyDescent="0.15">
      <c r="A23" s="20" t="s">
        <v>30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8" customHeight="1" x14ac:dyDescent="0.15">
      <c r="A24" s="20" t="s">
        <v>31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8" customHeight="1" x14ac:dyDescent="0.15">
      <c r="A25" s="20" t="s">
        <v>32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8" customHeight="1" x14ac:dyDescent="0.15">
      <c r="A26" s="20" t="s">
        <v>33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24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24" customHeight="1" x14ac:dyDescent="0.15">
      <c r="A29" s="20"/>
      <c r="B29" s="48"/>
      <c r="C29" s="48"/>
      <c r="D29" s="20"/>
      <c r="E29" s="21"/>
      <c r="F29" s="2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24" customHeight="1" x14ac:dyDescent="0.15">
      <c r="A30" s="20"/>
      <c r="B30" s="20"/>
      <c r="C30" s="2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30.75" customHeight="1" x14ac:dyDescent="0.15">
      <c r="A31" s="23"/>
      <c r="B31" s="23"/>
      <c r="C31" s="23"/>
      <c r="D31" s="23"/>
      <c r="E31" s="23"/>
      <c r="F31" s="23"/>
      <c r="G31" s="23"/>
      <c r="H31" s="24"/>
      <c r="I31" s="24"/>
      <c r="J31" s="24"/>
      <c r="K31" s="23"/>
      <c r="L31" s="24"/>
      <c r="M31" s="24"/>
      <c r="N31" s="24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8" customHeight="1" x14ac:dyDescent="0.15">
      <c r="A32" s="25"/>
      <c r="B32" s="26"/>
      <c r="C32" s="26"/>
      <c r="D32" s="26"/>
      <c r="E32" s="25"/>
      <c r="F32" s="25"/>
      <c r="G32" s="25"/>
      <c r="H32" s="25"/>
      <c r="I32" s="25"/>
      <c r="J32" s="26"/>
      <c r="K32" s="26"/>
      <c r="L32" s="27"/>
      <c r="M32" s="26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18" customHeight="1" x14ac:dyDescent="0.15">
      <c r="A33" s="25"/>
      <c r="B33" s="26"/>
      <c r="C33" s="26"/>
      <c r="D33" s="26"/>
      <c r="E33" s="25"/>
      <c r="F33" s="25"/>
      <c r="G33" s="25"/>
      <c r="H33" s="25"/>
      <c r="I33" s="25"/>
      <c r="J33" s="26"/>
      <c r="K33" s="26"/>
      <c r="L33" s="27"/>
      <c r="M33" s="2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8" customHeight="1" x14ac:dyDescent="0.15">
      <c r="A34" s="25"/>
      <c r="B34" s="26"/>
      <c r="C34" s="26"/>
      <c r="D34" s="26"/>
      <c r="E34" s="25"/>
      <c r="F34" s="25"/>
      <c r="G34" s="25"/>
      <c r="H34" s="25"/>
      <c r="I34" s="25"/>
      <c r="J34" s="26"/>
      <c r="K34" s="26"/>
      <c r="L34" s="27"/>
      <c r="M34" s="26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8" customHeight="1" x14ac:dyDescent="0.15">
      <c r="A35" s="25"/>
      <c r="B35" s="26"/>
      <c r="C35" s="26"/>
      <c r="D35" s="26"/>
      <c r="E35" s="25"/>
      <c r="F35" s="25"/>
      <c r="G35" s="25"/>
      <c r="H35" s="25"/>
      <c r="I35" s="25"/>
      <c r="J35" s="26"/>
      <c r="K35" s="26"/>
      <c r="L35" s="27"/>
      <c r="M35" s="26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8" customHeight="1" x14ac:dyDescent="0.15">
      <c r="A36" s="25"/>
      <c r="B36" s="26"/>
      <c r="C36" s="26"/>
      <c r="D36" s="26"/>
      <c r="E36" s="25"/>
      <c r="F36" s="25"/>
      <c r="G36" s="25"/>
      <c r="H36" s="25"/>
      <c r="I36" s="25"/>
      <c r="J36" s="26"/>
      <c r="K36" s="26"/>
      <c r="L36" s="27"/>
      <c r="M36" s="26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8" customHeight="1" x14ac:dyDescent="0.15">
      <c r="A37" s="25"/>
      <c r="B37" s="26"/>
      <c r="C37" s="26"/>
      <c r="D37" s="26"/>
      <c r="E37" s="25"/>
      <c r="F37" s="25"/>
      <c r="G37" s="25"/>
      <c r="H37" s="25"/>
      <c r="I37" s="25"/>
      <c r="J37" s="26"/>
      <c r="K37" s="26"/>
      <c r="L37" s="26"/>
      <c r="M37" s="26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8" customHeight="1" x14ac:dyDescent="0.15">
      <c r="A38" s="25"/>
      <c r="B38" s="26"/>
      <c r="C38" s="26"/>
      <c r="D38" s="26"/>
      <c r="E38" s="25"/>
      <c r="F38" s="25"/>
      <c r="G38" s="25"/>
      <c r="H38" s="25"/>
      <c r="I38" s="25"/>
      <c r="J38" s="26"/>
      <c r="K38" s="26"/>
      <c r="L38" s="26"/>
      <c r="M38" s="26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8" customHeight="1" x14ac:dyDescent="0.15">
      <c r="A39" s="25"/>
      <c r="B39" s="26"/>
      <c r="C39" s="26"/>
      <c r="D39" s="26"/>
      <c r="E39" s="25"/>
      <c r="F39" s="25"/>
      <c r="G39" s="25"/>
      <c r="H39" s="25"/>
      <c r="I39" s="25"/>
      <c r="J39" s="26"/>
      <c r="K39" s="26"/>
      <c r="L39" s="26"/>
      <c r="M39" s="26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8" customHeight="1" x14ac:dyDescent="0.15">
      <c r="A40" s="25"/>
      <c r="B40" s="26"/>
      <c r="C40" s="26"/>
      <c r="D40" s="26"/>
      <c r="E40" s="25"/>
      <c r="F40" s="25"/>
      <c r="G40" s="25"/>
      <c r="H40" s="25"/>
      <c r="I40" s="25"/>
      <c r="J40" s="26"/>
      <c r="K40" s="26"/>
      <c r="L40" s="26"/>
      <c r="M40" s="26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8" customHeight="1" x14ac:dyDescent="0.15">
      <c r="A41" s="25"/>
      <c r="B41" s="26"/>
      <c r="C41" s="26"/>
      <c r="D41" s="26"/>
      <c r="E41" s="25"/>
      <c r="F41" s="25"/>
      <c r="G41" s="25"/>
      <c r="H41" s="25"/>
      <c r="I41" s="25"/>
      <c r="J41" s="26"/>
      <c r="K41" s="26"/>
      <c r="L41" s="26"/>
      <c r="M41" s="26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18" customHeight="1" x14ac:dyDescent="0.15">
      <c r="A42" s="25"/>
      <c r="B42" s="26"/>
      <c r="C42" s="26"/>
      <c r="D42" s="26"/>
      <c r="E42" s="25"/>
      <c r="F42" s="25"/>
      <c r="G42" s="25"/>
      <c r="H42" s="25"/>
      <c r="I42" s="25"/>
      <c r="J42" s="26"/>
      <c r="K42" s="26"/>
      <c r="L42" s="26"/>
      <c r="M42" s="26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8" customHeight="1" x14ac:dyDescent="0.15">
      <c r="A43" s="25"/>
      <c r="B43" s="26"/>
      <c r="C43" s="26"/>
      <c r="D43" s="26"/>
      <c r="E43" s="25"/>
      <c r="F43" s="25"/>
      <c r="G43" s="25"/>
      <c r="H43" s="25"/>
      <c r="I43" s="25"/>
      <c r="J43" s="26"/>
      <c r="K43" s="26"/>
      <c r="L43" s="26"/>
      <c r="M43" s="26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18" customHeight="1" x14ac:dyDescent="0.15">
      <c r="A44" s="25"/>
      <c r="B44" s="26"/>
      <c r="C44" s="26"/>
      <c r="D44" s="26"/>
      <c r="E44" s="25"/>
      <c r="F44" s="25"/>
      <c r="G44" s="25"/>
      <c r="H44" s="25"/>
      <c r="I44" s="25"/>
      <c r="J44" s="26"/>
      <c r="K44" s="26"/>
      <c r="L44" s="26"/>
      <c r="M44" s="26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18" customHeight="1" x14ac:dyDescent="0.15">
      <c r="A45" s="25"/>
      <c r="B45" s="26"/>
      <c r="C45" s="26"/>
      <c r="D45" s="26"/>
      <c r="E45" s="25"/>
      <c r="F45" s="25"/>
      <c r="G45" s="25"/>
      <c r="H45" s="25"/>
      <c r="I45" s="25"/>
      <c r="J45" s="26"/>
      <c r="K45" s="26"/>
      <c r="L45" s="26"/>
      <c r="M45" s="26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8" customHeight="1" x14ac:dyDescent="0.15">
      <c r="A46" s="25"/>
      <c r="B46" s="26"/>
      <c r="C46" s="26"/>
      <c r="D46" s="26"/>
      <c r="E46" s="25"/>
      <c r="F46" s="25"/>
      <c r="G46" s="25"/>
      <c r="H46" s="25"/>
      <c r="I46" s="25"/>
      <c r="J46" s="26"/>
      <c r="K46" s="26"/>
      <c r="L46" s="26"/>
      <c r="M46" s="26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ht="18" customHeight="1" x14ac:dyDescent="0.15">
      <c r="A47" s="25"/>
      <c r="B47" s="26"/>
      <c r="C47" s="26"/>
      <c r="D47" s="26"/>
      <c r="E47" s="25"/>
      <c r="F47" s="25"/>
      <c r="G47" s="25"/>
      <c r="H47" s="25"/>
      <c r="I47" s="25"/>
      <c r="J47" s="26"/>
      <c r="K47" s="26"/>
      <c r="L47" s="26"/>
      <c r="M47" s="26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8" customHeight="1" x14ac:dyDescent="0.15">
      <c r="A48" s="25"/>
      <c r="B48" s="26"/>
      <c r="C48" s="26"/>
      <c r="D48" s="26"/>
      <c r="E48" s="25"/>
      <c r="F48" s="25"/>
      <c r="G48" s="25"/>
      <c r="H48" s="25"/>
      <c r="I48" s="25"/>
      <c r="J48" s="26"/>
      <c r="K48" s="26"/>
      <c r="L48" s="26"/>
      <c r="M48" s="26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18" customHeight="1" x14ac:dyDescent="0.15">
      <c r="A49" s="25"/>
      <c r="B49" s="26"/>
      <c r="C49" s="26"/>
      <c r="D49" s="26"/>
      <c r="E49" s="25"/>
      <c r="F49" s="25"/>
      <c r="G49" s="25"/>
      <c r="H49" s="25"/>
      <c r="I49" s="25"/>
      <c r="J49" s="26"/>
      <c r="K49" s="26"/>
      <c r="L49" s="26"/>
      <c r="M49" s="26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8" customHeight="1" x14ac:dyDescent="0.15">
      <c r="A50" s="25"/>
      <c r="B50" s="26"/>
      <c r="C50" s="26"/>
      <c r="D50" s="26"/>
      <c r="E50" s="25"/>
      <c r="F50" s="25"/>
      <c r="G50" s="25"/>
      <c r="H50" s="25"/>
      <c r="I50" s="25"/>
      <c r="J50" s="26"/>
      <c r="K50" s="26"/>
      <c r="L50" s="26"/>
      <c r="M50" s="26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ht="18" customHeight="1" x14ac:dyDescent="0.15">
      <c r="A51" s="25"/>
      <c r="B51" s="26"/>
      <c r="C51" s="26"/>
      <c r="D51" s="26"/>
      <c r="E51" s="25"/>
      <c r="F51" s="25"/>
      <c r="G51" s="25"/>
      <c r="H51" s="25"/>
      <c r="I51" s="25"/>
      <c r="J51" s="26"/>
      <c r="K51" s="26"/>
      <c r="L51" s="26"/>
      <c r="M51" s="26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8" customHeight="1" x14ac:dyDescent="0.15">
      <c r="A52" s="25"/>
      <c r="B52" s="26"/>
      <c r="C52" s="26"/>
      <c r="D52" s="26"/>
      <c r="E52" s="25"/>
      <c r="F52" s="25"/>
      <c r="G52" s="25"/>
      <c r="H52" s="25"/>
      <c r="I52" s="25"/>
      <c r="J52" s="26"/>
      <c r="K52" s="26"/>
      <c r="L52" s="26"/>
      <c r="M52" s="26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ht="18" customHeight="1" x14ac:dyDescent="0.15">
      <c r="A53" s="25"/>
      <c r="B53" s="26"/>
      <c r="C53" s="26"/>
      <c r="D53" s="26"/>
      <c r="E53" s="25"/>
      <c r="F53" s="25"/>
      <c r="G53" s="25"/>
      <c r="H53" s="25"/>
      <c r="I53" s="25"/>
      <c r="J53" s="26"/>
      <c r="K53" s="26"/>
      <c r="L53" s="26"/>
      <c r="M53" s="26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ht="18" customHeight="1" x14ac:dyDescent="0.15">
      <c r="A54" s="25"/>
      <c r="B54" s="26"/>
      <c r="C54" s="26"/>
      <c r="D54" s="26"/>
      <c r="E54" s="25"/>
      <c r="F54" s="25"/>
      <c r="G54" s="25"/>
      <c r="H54" s="25"/>
      <c r="I54" s="25"/>
      <c r="J54" s="26"/>
      <c r="K54" s="26"/>
      <c r="L54" s="26"/>
      <c r="M54" s="26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ht="18" customHeight="1" x14ac:dyDescent="0.15">
      <c r="A55" s="25"/>
      <c r="B55" s="26"/>
      <c r="C55" s="26"/>
      <c r="D55" s="26"/>
      <c r="E55" s="25"/>
      <c r="F55" s="25"/>
      <c r="G55" s="25"/>
      <c r="H55" s="25"/>
      <c r="I55" s="25"/>
      <c r="J55" s="26"/>
      <c r="K55" s="26"/>
      <c r="L55" s="26"/>
      <c r="M55" s="26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ht="18" customHeight="1" x14ac:dyDescent="0.15">
      <c r="A56" s="25"/>
      <c r="B56" s="26"/>
      <c r="C56" s="26"/>
      <c r="D56" s="26"/>
      <c r="E56" s="25"/>
      <c r="F56" s="25"/>
      <c r="G56" s="25"/>
      <c r="H56" s="25"/>
      <c r="I56" s="25"/>
      <c r="J56" s="26"/>
      <c r="K56" s="26"/>
      <c r="L56" s="26"/>
      <c r="M56" s="26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ht="18" customHeight="1" x14ac:dyDescent="0.15">
      <c r="A57" s="25"/>
      <c r="B57" s="26"/>
      <c r="C57" s="26"/>
      <c r="D57" s="26"/>
      <c r="E57" s="25"/>
      <c r="F57" s="25"/>
      <c r="G57" s="25"/>
      <c r="H57" s="25"/>
      <c r="I57" s="25"/>
      <c r="J57" s="26"/>
      <c r="K57" s="26"/>
      <c r="L57" s="26"/>
      <c r="M57" s="26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ht="18" customHeight="1" x14ac:dyDescent="0.15">
      <c r="A58" s="25"/>
      <c r="B58" s="26"/>
      <c r="C58" s="26"/>
      <c r="D58" s="26"/>
      <c r="E58" s="25"/>
      <c r="F58" s="25"/>
      <c r="G58" s="25"/>
      <c r="H58" s="25"/>
      <c r="I58" s="25"/>
      <c r="J58" s="26"/>
      <c r="K58" s="26"/>
      <c r="L58" s="26"/>
      <c r="M58" s="26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ht="18" customHeight="1" x14ac:dyDescent="0.15">
      <c r="A59" s="25"/>
      <c r="B59" s="26"/>
      <c r="C59" s="26"/>
      <c r="D59" s="26"/>
      <c r="E59" s="25"/>
      <c r="F59" s="25"/>
      <c r="G59" s="25"/>
      <c r="H59" s="25"/>
      <c r="I59" s="25"/>
      <c r="J59" s="26"/>
      <c r="K59" s="26"/>
      <c r="L59" s="26"/>
      <c r="M59" s="26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ht="18" customHeight="1" x14ac:dyDescent="0.15">
      <c r="A60" s="25"/>
      <c r="B60" s="26"/>
      <c r="C60" s="26"/>
      <c r="D60" s="26"/>
      <c r="E60" s="25"/>
      <c r="F60" s="25"/>
      <c r="G60" s="25"/>
      <c r="H60" s="25"/>
      <c r="I60" s="25"/>
      <c r="J60" s="26"/>
      <c r="K60" s="26"/>
      <c r="L60" s="26"/>
      <c r="M60" s="26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ht="18" customHeight="1" x14ac:dyDescent="0.15">
      <c r="A61" s="25"/>
      <c r="B61" s="26"/>
      <c r="C61" s="26"/>
      <c r="D61" s="26"/>
      <c r="E61" s="25"/>
      <c r="F61" s="25"/>
      <c r="G61" s="25"/>
      <c r="H61" s="25"/>
      <c r="I61" s="25"/>
      <c r="J61" s="26"/>
      <c r="K61" s="26"/>
      <c r="L61" s="26"/>
      <c r="M61" s="26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</sheetData>
  <mergeCells count="1">
    <mergeCell ref="B29:C29"/>
  </mergeCells>
  <phoneticPr fontId="1"/>
  <dataValidations count="3">
    <dataValidation type="list" allowBlank="1" showInputMessage="1" showErrorMessage="1" sqref="H32:H61" xr:uid="{00000000-0002-0000-0000-000000000000}">
      <formula1>"９．９８ＣＵＰ,ﾅｼｮﾅﾙﾚｺｰﾄﾞﾁｬﾚﾝｼﾞ,記録会"</formula1>
    </dataValidation>
    <dataValidation type="list" allowBlank="1" showInputMessage="1" showErrorMessage="1" sqref="I32:I61" xr:uid="{00000000-0002-0000-0000-000001000000}">
      <formula1>"１００ｍ,１１０ｍＨ,１００ｍＨ,走幅跳,やり投"</formula1>
    </dataValidation>
    <dataValidation type="list" allowBlank="1" showInputMessage="1" showErrorMessage="1" sqref="M32:M61" xr:uid="{00000000-0002-0000-0000-000002000000}">
      <formula1>"〇 ID希望,× ﾚｰｽ参加のみ"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3"/>
  <sheetViews>
    <sheetView zoomScale="110" zoomScaleNormal="110" workbookViewId="0"/>
  </sheetViews>
  <sheetFormatPr defaultRowHeight="13.5" x14ac:dyDescent="0.15"/>
  <cols>
    <col min="1" max="1" width="5.5" bestFit="1" customWidth="1"/>
    <col min="2" max="2" width="10.5" bestFit="1" customWidth="1"/>
    <col min="3" max="4" width="9" customWidth="1"/>
    <col min="5" max="5" width="5.25" bestFit="1" customWidth="1"/>
    <col min="6" max="9" width="9" customWidth="1"/>
    <col min="10" max="11" width="5.25" bestFit="1" customWidth="1"/>
    <col min="12" max="13" width="9" bestFit="1" customWidth="1"/>
    <col min="14" max="14" width="8.5" bestFit="1" customWidth="1"/>
    <col min="15" max="15" width="9.625" bestFit="1" customWidth="1"/>
    <col min="16" max="16" width="21.375" bestFit="1" customWidth="1"/>
    <col min="17" max="18" width="7.125" bestFit="1" customWidth="1"/>
    <col min="19" max="19" width="11.625" bestFit="1" customWidth="1"/>
    <col min="20" max="20" width="7.5" bestFit="1" customWidth="1"/>
    <col min="21" max="21" width="5.25" bestFit="1" customWidth="1"/>
    <col min="22" max="22" width="6.25" bestFit="1" customWidth="1"/>
    <col min="23" max="23" width="5.25" bestFit="1" customWidth="1"/>
    <col min="24" max="24" width="11" bestFit="1" customWidth="1"/>
    <col min="26" max="26" width="5.25" bestFit="1" customWidth="1"/>
  </cols>
  <sheetData>
    <row r="1" spans="1:24" ht="27" x14ac:dyDescent="0.15">
      <c r="A1" s="37" t="s">
        <v>51</v>
      </c>
      <c r="B1" s="37" t="s">
        <v>2</v>
      </c>
      <c r="C1" s="38" t="s">
        <v>59</v>
      </c>
      <c r="D1" s="38" t="s">
        <v>52</v>
      </c>
      <c r="E1" s="38" t="s">
        <v>63</v>
      </c>
      <c r="F1" s="38" t="s">
        <v>60</v>
      </c>
      <c r="G1" s="38" t="s">
        <v>61</v>
      </c>
      <c r="H1" s="38" t="s">
        <v>53</v>
      </c>
      <c r="I1" s="38" t="s">
        <v>54</v>
      </c>
      <c r="J1" s="37" t="s">
        <v>3</v>
      </c>
      <c r="K1" s="37" t="s">
        <v>4</v>
      </c>
      <c r="L1" s="38" t="s">
        <v>64</v>
      </c>
      <c r="M1" s="38" t="s">
        <v>65</v>
      </c>
      <c r="N1" s="37" t="s">
        <v>55</v>
      </c>
      <c r="O1" s="37" t="s">
        <v>5</v>
      </c>
      <c r="P1" s="37" t="s">
        <v>6</v>
      </c>
      <c r="Q1" s="38" t="s">
        <v>66</v>
      </c>
      <c r="R1" s="38" t="s">
        <v>67</v>
      </c>
      <c r="S1" s="37" t="s">
        <v>10</v>
      </c>
      <c r="T1" s="38" t="s">
        <v>62</v>
      </c>
      <c r="U1" s="38" t="s">
        <v>68</v>
      </c>
      <c r="V1" s="38" t="s">
        <v>56</v>
      </c>
      <c r="W1" s="38" t="s">
        <v>57</v>
      </c>
      <c r="X1" s="37" t="s">
        <v>58</v>
      </c>
    </row>
    <row r="2" spans="1:24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9"/>
      <c r="T2" s="37"/>
      <c r="U2" s="37"/>
      <c r="V2" s="37"/>
      <c r="W2" s="37"/>
      <c r="X2" s="37"/>
    </row>
    <row r="3" spans="1:24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9"/>
      <c r="T3" s="37"/>
      <c r="U3" s="37"/>
      <c r="V3" s="37"/>
      <c r="W3" s="37"/>
      <c r="X3" s="37"/>
    </row>
    <row r="4" spans="1:24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9"/>
      <c r="T4" s="37"/>
      <c r="U4" s="37"/>
      <c r="V4" s="37"/>
      <c r="W4" s="37"/>
      <c r="X4" s="37"/>
    </row>
    <row r="5" spans="1:24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9"/>
      <c r="T5" s="37"/>
      <c r="U5" s="37"/>
      <c r="V5" s="37"/>
      <c r="W5" s="37"/>
      <c r="X5" s="37"/>
    </row>
    <row r="6" spans="1:24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7"/>
      <c r="U6" s="37"/>
      <c r="V6" s="37"/>
      <c r="W6" s="37"/>
      <c r="X6" s="37"/>
    </row>
    <row r="7" spans="1:24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9"/>
      <c r="T7" s="37"/>
      <c r="U7" s="37"/>
      <c r="V7" s="37"/>
      <c r="W7" s="37"/>
      <c r="X7" s="37"/>
    </row>
    <row r="8" spans="1:24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9"/>
      <c r="T8" s="37"/>
      <c r="U8" s="37"/>
      <c r="V8" s="37"/>
      <c r="W8" s="37"/>
      <c r="X8" s="37"/>
    </row>
    <row r="9" spans="1:24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9"/>
      <c r="T9" s="37"/>
      <c r="U9" s="37"/>
      <c r="V9" s="37"/>
      <c r="W9" s="37"/>
      <c r="X9" s="37"/>
    </row>
    <row r="10" spans="1:24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9"/>
      <c r="T10" s="37"/>
      <c r="U10" s="37"/>
      <c r="V10" s="37"/>
      <c r="W10" s="37"/>
      <c r="X10" s="37"/>
    </row>
    <row r="11" spans="1:24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9"/>
      <c r="T11" s="37"/>
      <c r="U11" s="37"/>
      <c r="V11" s="37"/>
      <c r="W11" s="37"/>
      <c r="X11" s="37"/>
    </row>
    <row r="12" spans="1:24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9"/>
      <c r="T12" s="37"/>
      <c r="U12" s="37"/>
      <c r="V12" s="37"/>
      <c r="W12" s="37"/>
      <c r="X12" s="37"/>
    </row>
    <row r="13" spans="1:24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9"/>
      <c r="T13" s="37"/>
      <c r="U13" s="37"/>
      <c r="V13" s="37"/>
      <c r="W13" s="37"/>
      <c r="X13" s="37"/>
    </row>
    <row r="14" spans="1:24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9"/>
      <c r="T14" s="37"/>
      <c r="U14" s="37"/>
      <c r="V14" s="37"/>
      <c r="W14" s="37"/>
      <c r="X14" s="37"/>
    </row>
    <row r="15" spans="1:24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9"/>
      <c r="T15" s="37"/>
      <c r="U15" s="37"/>
      <c r="V15" s="37"/>
      <c r="W15" s="37"/>
      <c r="X15" s="37"/>
    </row>
    <row r="16" spans="1:24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9"/>
      <c r="T16" s="37"/>
      <c r="U16" s="37"/>
      <c r="V16" s="37"/>
      <c r="W16" s="37"/>
      <c r="X16" s="37"/>
    </row>
    <row r="17" spans="1:24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9"/>
      <c r="T17" s="37"/>
      <c r="U17" s="37"/>
      <c r="V17" s="37"/>
      <c r="W17" s="37"/>
      <c r="X17" s="37"/>
    </row>
    <row r="18" spans="1:24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9"/>
      <c r="T18" s="37"/>
      <c r="U18" s="37"/>
      <c r="V18" s="37"/>
      <c r="W18" s="37"/>
      <c r="X18" s="37"/>
    </row>
    <row r="19" spans="1:24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9"/>
      <c r="T19" s="37"/>
      <c r="U19" s="37"/>
      <c r="V19" s="37"/>
      <c r="W19" s="37"/>
      <c r="X19" s="37"/>
    </row>
    <row r="20" spans="1:24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9"/>
      <c r="T20" s="37"/>
      <c r="U20" s="37"/>
      <c r="V20" s="37"/>
      <c r="W20" s="37"/>
      <c r="X20" s="37"/>
    </row>
    <row r="21" spans="1:24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9"/>
      <c r="T21" s="37"/>
      <c r="U21" s="37"/>
      <c r="V21" s="37"/>
      <c r="W21" s="37"/>
      <c r="X21" s="37"/>
    </row>
    <row r="22" spans="1:24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9"/>
      <c r="T22" s="37"/>
      <c r="U22" s="37"/>
      <c r="V22" s="37"/>
      <c r="W22" s="37"/>
      <c r="X22" s="37"/>
    </row>
    <row r="23" spans="1:24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9"/>
      <c r="T23" s="37"/>
      <c r="U23" s="37"/>
      <c r="V23" s="37"/>
      <c r="W23" s="37"/>
      <c r="X23" s="37"/>
    </row>
    <row r="24" spans="1:24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9"/>
      <c r="T24" s="37"/>
      <c r="U24" s="37"/>
      <c r="V24" s="37"/>
      <c r="W24" s="37"/>
      <c r="X24" s="37"/>
    </row>
    <row r="25" spans="1:24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9"/>
      <c r="T25" s="37"/>
      <c r="U25" s="37"/>
      <c r="V25" s="37"/>
      <c r="W25" s="37"/>
      <c r="X25" s="37"/>
    </row>
    <row r="26" spans="1:24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9"/>
      <c r="T26" s="37"/>
      <c r="U26" s="37"/>
      <c r="V26" s="37"/>
      <c r="W26" s="37"/>
      <c r="X26" s="37"/>
    </row>
    <row r="27" spans="1:24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9"/>
      <c r="T27" s="37"/>
      <c r="U27" s="37"/>
      <c r="V27" s="37"/>
      <c r="W27" s="37"/>
      <c r="X27" s="37"/>
    </row>
    <row r="28" spans="1:24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9"/>
      <c r="T28" s="37"/>
      <c r="U28" s="37"/>
      <c r="V28" s="37"/>
      <c r="W28" s="37"/>
      <c r="X28" s="37"/>
    </row>
    <row r="29" spans="1:24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9"/>
      <c r="T29" s="37"/>
      <c r="U29" s="37"/>
      <c r="V29" s="37"/>
      <c r="W29" s="37"/>
      <c r="X29" s="37"/>
    </row>
    <row r="30" spans="1:24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9"/>
      <c r="T30" s="37"/>
      <c r="U30" s="37"/>
      <c r="V30" s="37"/>
      <c r="W30" s="37"/>
      <c r="X30" s="37"/>
    </row>
    <row r="31" spans="1:24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</row>
    <row r="32" spans="1:24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9"/>
      <c r="T32" s="37"/>
      <c r="U32" s="37"/>
      <c r="V32" s="37"/>
      <c r="W32" s="37"/>
      <c r="X32" s="37"/>
    </row>
    <row r="33" spans="1:24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9"/>
      <c r="T33" s="37"/>
      <c r="U33" s="37"/>
      <c r="V33" s="37"/>
      <c r="W33" s="37"/>
      <c r="X33" s="37"/>
    </row>
    <row r="34" spans="1:24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9"/>
      <c r="T34" s="37"/>
      <c r="U34" s="37"/>
      <c r="V34" s="37"/>
      <c r="W34" s="37"/>
      <c r="X34" s="37"/>
    </row>
    <row r="35" spans="1:24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9"/>
      <c r="T35" s="37"/>
      <c r="U35" s="37"/>
      <c r="V35" s="37"/>
      <c r="W35" s="37"/>
      <c r="X35" s="37"/>
    </row>
    <row r="36" spans="1:24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9"/>
      <c r="T36" s="37"/>
      <c r="U36" s="37"/>
      <c r="V36" s="37"/>
      <c r="W36" s="37"/>
      <c r="X36" s="37"/>
    </row>
    <row r="37" spans="1:24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9"/>
      <c r="T37" s="37"/>
      <c r="U37" s="37"/>
      <c r="V37" s="37"/>
      <c r="W37" s="37"/>
      <c r="X37" s="37"/>
    </row>
    <row r="38" spans="1:24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9"/>
      <c r="T38" s="37"/>
      <c r="U38" s="37"/>
      <c r="V38" s="37"/>
      <c r="W38" s="37"/>
      <c r="X38" s="37"/>
    </row>
    <row r="39" spans="1:24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9"/>
      <c r="T39" s="37"/>
      <c r="U39" s="37"/>
      <c r="V39" s="37"/>
      <c r="W39" s="37"/>
      <c r="X39" s="37"/>
    </row>
    <row r="40" spans="1:24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9"/>
      <c r="T40" s="37"/>
      <c r="U40" s="37"/>
      <c r="V40" s="37"/>
      <c r="W40" s="37"/>
      <c r="X40" s="37"/>
    </row>
    <row r="41" spans="1:24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9"/>
      <c r="T41" s="37"/>
      <c r="U41" s="37"/>
      <c r="V41" s="37"/>
      <c r="W41" s="37"/>
      <c r="X41" s="37"/>
    </row>
    <row r="42" spans="1:24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9"/>
      <c r="T42" s="37"/>
      <c r="U42" s="37"/>
      <c r="V42" s="37"/>
      <c r="W42" s="37"/>
      <c r="X42" s="37"/>
    </row>
    <row r="43" spans="1:24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9"/>
      <c r="T43" s="37"/>
      <c r="U43" s="37"/>
      <c r="V43" s="37"/>
      <c r="W43" s="37"/>
      <c r="X43" s="37"/>
    </row>
    <row r="44" spans="1:24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9"/>
      <c r="T44" s="37"/>
      <c r="U44" s="37"/>
      <c r="V44" s="37"/>
      <c r="W44" s="37"/>
      <c r="X44" s="37"/>
    </row>
    <row r="45" spans="1:24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9"/>
      <c r="T45" s="37"/>
      <c r="U45" s="37"/>
      <c r="V45" s="37"/>
      <c r="W45" s="37"/>
      <c r="X45" s="37"/>
    </row>
    <row r="46" spans="1:24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9"/>
      <c r="T46" s="37"/>
      <c r="U46" s="37"/>
      <c r="V46" s="37"/>
      <c r="W46" s="37"/>
      <c r="X46" s="37"/>
    </row>
    <row r="47" spans="1:24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9"/>
      <c r="T47" s="37"/>
      <c r="U47" s="37"/>
      <c r="V47" s="37"/>
      <c r="W47" s="37"/>
      <c r="X47" s="37"/>
    </row>
    <row r="48" spans="1:24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9"/>
      <c r="T48" s="37"/>
      <c r="U48" s="37"/>
      <c r="V48" s="37"/>
      <c r="W48" s="37"/>
      <c r="X48" s="37"/>
    </row>
    <row r="49" spans="1:24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9"/>
      <c r="T49" s="37"/>
      <c r="U49" s="37"/>
      <c r="V49" s="37"/>
      <c r="W49" s="37"/>
      <c r="X49" s="37"/>
    </row>
    <row r="50" spans="1:24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9"/>
      <c r="T50" s="37"/>
      <c r="U50" s="37"/>
      <c r="V50" s="37"/>
      <c r="W50" s="37"/>
      <c r="X50" s="37"/>
    </row>
    <row r="51" spans="1:24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9"/>
      <c r="T51" s="37"/>
      <c r="U51" s="37"/>
      <c r="V51" s="37"/>
      <c r="W51" s="37"/>
      <c r="X51" s="37"/>
    </row>
    <row r="52" spans="1:24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9"/>
      <c r="T52" s="37"/>
      <c r="U52" s="37"/>
      <c r="V52" s="37"/>
      <c r="W52" s="37"/>
      <c r="X52" s="37"/>
    </row>
    <row r="53" spans="1:24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9"/>
      <c r="T53" s="37"/>
      <c r="U53" s="37"/>
      <c r="V53" s="37"/>
      <c r="W53" s="37"/>
      <c r="X53" s="3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4"/>
  <sheetViews>
    <sheetView zoomScaleNormal="100" workbookViewId="0">
      <selection activeCell="I5" sqref="I5"/>
    </sheetView>
  </sheetViews>
  <sheetFormatPr defaultRowHeight="13.5" x14ac:dyDescent="0.15"/>
  <cols>
    <col min="2" max="2" width="16.875" bestFit="1" customWidth="1"/>
    <col min="3" max="3" width="15" customWidth="1"/>
    <col min="4" max="4" width="18.75" customWidth="1"/>
    <col min="5" max="5" width="13" bestFit="1" customWidth="1"/>
    <col min="6" max="6" width="6.5" bestFit="1" customWidth="1"/>
    <col min="7" max="7" width="5.75" bestFit="1" customWidth="1"/>
    <col min="8" max="8" width="9.5" bestFit="1" customWidth="1"/>
    <col min="9" max="9" width="18.5" bestFit="1" customWidth="1"/>
    <col min="10" max="10" width="9.625" bestFit="1" customWidth="1"/>
    <col min="11" max="11" width="11.125" bestFit="1" customWidth="1"/>
    <col min="12" max="12" width="18" customWidth="1"/>
    <col min="13" max="13" width="18.625" bestFit="1" customWidth="1"/>
    <col min="14" max="14" width="5.125" customWidth="1"/>
    <col min="15" max="17" width="9" hidden="1" customWidth="1"/>
    <col min="18" max="18" width="10.5" hidden="1" customWidth="1"/>
    <col min="19" max="20" width="9" hidden="1" customWidth="1"/>
    <col min="21" max="21" width="23.5" hidden="1" customWidth="1"/>
    <col min="22" max="27" width="9" hidden="1" customWidth="1"/>
  </cols>
  <sheetData>
    <row r="1" spans="1:28" s="1" customFormat="1" ht="24" customHeight="1" x14ac:dyDescent="0.15">
      <c r="A1" s="1" t="s">
        <v>13</v>
      </c>
    </row>
    <row r="2" spans="1:28" s="1" customFormat="1" ht="24" customHeight="1" x14ac:dyDescent="0.15">
      <c r="A2" s="1" t="s">
        <v>0</v>
      </c>
      <c r="B2" s="53" t="str">
        <f>IF(陸連データ!Q2="","",陸連データ!Q2)</f>
        <v/>
      </c>
      <c r="C2" s="54"/>
      <c r="D2" s="55"/>
      <c r="E2" s="40"/>
      <c r="F2" s="49" t="str">
        <f>データ並び替え!B2</f>
        <v/>
      </c>
      <c r="G2" s="49"/>
      <c r="H2" s="1" t="s">
        <v>20</v>
      </c>
      <c r="I2" s="36" t="str">
        <f>IF(A5="","",SUM(P5:Q34))</f>
        <v/>
      </c>
      <c r="J2" s="1" t="s">
        <v>21</v>
      </c>
    </row>
    <row r="3" spans="1:28" s="1" customFormat="1" ht="24" customHeight="1" x14ac:dyDescent="0.15">
      <c r="A3" s="1" t="s">
        <v>24</v>
      </c>
      <c r="B3" s="53"/>
      <c r="C3" s="54"/>
      <c r="D3" s="55"/>
      <c r="E3" s="29" t="s">
        <v>49</v>
      </c>
      <c r="F3" s="50"/>
      <c r="G3" s="51"/>
      <c r="H3" s="51"/>
      <c r="I3" s="52"/>
    </row>
    <row r="4" spans="1:28" ht="30.75" customHeight="1" x14ac:dyDescent="0.15">
      <c r="A4" s="7" t="s">
        <v>17</v>
      </c>
      <c r="B4" s="45" t="s">
        <v>26</v>
      </c>
      <c r="C4" s="45" t="s">
        <v>18</v>
      </c>
      <c r="D4" s="45" t="s">
        <v>19</v>
      </c>
      <c r="E4" s="8" t="s">
        <v>80</v>
      </c>
      <c r="F4" s="8" t="s">
        <v>14</v>
      </c>
      <c r="G4" s="8" t="s">
        <v>15</v>
      </c>
      <c r="H4" s="8" t="s">
        <v>16</v>
      </c>
      <c r="I4" s="9" t="s">
        <v>22</v>
      </c>
      <c r="J4" s="9" t="s">
        <v>23</v>
      </c>
      <c r="K4" s="9" t="s">
        <v>25</v>
      </c>
      <c r="L4" s="8" t="s">
        <v>1</v>
      </c>
      <c r="M4" s="10" t="s">
        <v>50</v>
      </c>
      <c r="N4" s="29"/>
      <c r="O4" s="3" t="s">
        <v>35</v>
      </c>
      <c r="P4" s="3" t="s">
        <v>46</v>
      </c>
      <c r="Q4" s="3" t="s">
        <v>47</v>
      </c>
      <c r="R4" s="29" t="s">
        <v>36</v>
      </c>
      <c r="S4" s="29" t="s">
        <v>37</v>
      </c>
      <c r="T4" s="29" t="s">
        <v>38</v>
      </c>
      <c r="U4" s="29" t="s">
        <v>39</v>
      </c>
      <c r="V4" s="29" t="s">
        <v>40</v>
      </c>
      <c r="W4" s="29" t="s">
        <v>41</v>
      </c>
      <c r="X4" s="29" t="s">
        <v>42</v>
      </c>
      <c r="Y4" s="29" t="s">
        <v>43</v>
      </c>
      <c r="Z4" s="29" t="s">
        <v>44</v>
      </c>
      <c r="AA4" s="29" t="s">
        <v>45</v>
      </c>
      <c r="AB4" s="29"/>
    </row>
    <row r="5" spans="1:28" ht="19.899999999999999" customHeight="1" x14ac:dyDescent="0.15">
      <c r="A5" s="14"/>
      <c r="B5" s="30" t="str">
        <f>IF(A5="","",VLOOKUP(A5,データ並び替え!$A$2:$T$101,7,FALSE))</f>
        <v/>
      </c>
      <c r="C5" s="30" t="str">
        <f>IF(A5="","",ASC(VLOOKUP(A5,データ並び替え!$A$2:$T$101,8,FALSE)))</f>
        <v/>
      </c>
      <c r="D5" s="30" t="str">
        <f>IF(A5="","",VLOOKUP(A5,データ並び替え!$A$2:$T$101,9,FALSE)&amp;" "&amp;VLOOKUP(A5,データ並び替え!$A$2:$T$101,10,FALSE)&amp;"("&amp;MID(VLOOKUP(A5,データ並び替え!$A$2:$T$101,20,FALSE),3,2)&amp;")")</f>
        <v/>
      </c>
      <c r="E5" s="46" t="str">
        <f>IF(A5="","",VLOOKUP(A5,データ並び替え!$A$2:$T$101,20,FALSE))</f>
        <v/>
      </c>
      <c r="F5" s="6" t="str">
        <f>IF(A5="","",LEFT(VLOOKUP(A5,データ並び替え!$A$2:$T$101,11,FALSE),3))</f>
        <v/>
      </c>
      <c r="G5" s="6" t="str">
        <f>IF(A5="","",VLOOKUP(A5,データ並び替え!$A$2:$T$101,12,FALSE))</f>
        <v/>
      </c>
      <c r="H5" s="6" t="str">
        <f>IF(A5="","",VLOOKUP(A5,データ並び替え!$A$2:$T$101,14,FALSE))</f>
        <v/>
      </c>
      <c r="I5" s="11"/>
      <c r="J5" s="11"/>
      <c r="K5" s="19"/>
      <c r="L5" s="33"/>
      <c r="M5" s="41"/>
      <c r="N5" s="1"/>
      <c r="O5">
        <f>IF(I5="９．９８ＣＵＰ",3000,IF(I5="ﾅｼｮﾅﾙﾚｺｰﾄﾞﾁｬﾚﾝｼﾞ",3000,1000))</f>
        <v>1000</v>
      </c>
      <c r="P5">
        <f t="shared" ref="P5:P34" si="0">IF(Q5="",IF(MAX(IF(B5=$B$5:$B$34,$O$5:$O$34))=O5,3000,""),"")</f>
        <v>3000</v>
      </c>
      <c r="Q5" t="str">
        <f t="shared" ref="Q5:Q34" si="1">IF(COUNTIF($A$5:$A$34,A5)=1,O5,"")</f>
        <v/>
      </c>
      <c r="R5" t="str">
        <f>IF(A5="","",RIGHT(E5,6))&amp;IF(A5="","",RIGHT(VLOOKUP(A5,データ並び替え!$A$2:$T$101,6,FALSE),3))</f>
        <v/>
      </c>
      <c r="S5" t="str">
        <f t="shared" ref="S5:S34" si="2">B5</f>
        <v/>
      </c>
      <c r="T5" t="str">
        <f t="shared" ref="T5:T34" si="3">C5</f>
        <v/>
      </c>
      <c r="U5" t="str">
        <f t="shared" ref="U5:U34" si="4">D5</f>
        <v/>
      </c>
      <c r="V5" t="str">
        <f t="shared" ref="V5:V34" si="5">F5</f>
        <v/>
      </c>
      <c r="W5" t="str">
        <f t="shared" ref="W5:W34" si="6">IF(G5="男",1,IF(G5="女",2,""))</f>
        <v/>
      </c>
      <c r="X5" t="str">
        <f t="shared" ref="X5:X34" si="7">H5</f>
        <v/>
      </c>
      <c r="Y5" t="str">
        <f t="shared" ref="Y5:Y34" si="8">IF(A5="","",$F$2)</f>
        <v/>
      </c>
      <c r="Z5" t="str">
        <f t="shared" ref="Z5:Z34" si="9">IF(A5="","",A5)</f>
        <v/>
      </c>
      <c r="AA5" t="str">
        <f t="shared" ref="AA5:AA34" si="10">IF(A5="","",J5&amp;I5&amp;" 000"&amp;K5)</f>
        <v/>
      </c>
    </row>
    <row r="6" spans="1:28" ht="19.899999999999999" customHeight="1" x14ac:dyDescent="0.15">
      <c r="A6" s="15"/>
      <c r="B6" s="31" t="str">
        <f>IF(A6="","",VLOOKUP(A6,データ並び替え!$A$2:$T$101,7,FALSE))</f>
        <v/>
      </c>
      <c r="C6" s="31" t="str">
        <f>IF(A6="","",ASC(VLOOKUP(A6,データ並び替え!$A$2:$T$101,8,FALSE)))</f>
        <v/>
      </c>
      <c r="D6" s="31" t="str">
        <f>IF(A6="","",VLOOKUP(A6,データ並び替え!$A$2:$T$101,9,FALSE)&amp;" "&amp;VLOOKUP(A6,データ並び替え!$A$2:$T$101,10,FALSE)&amp;"("&amp;MID(VLOOKUP(A6,データ並び替え!$A$2:$T$101,20,FALSE),3,2)&amp;")")</f>
        <v/>
      </c>
      <c r="E6" s="47" t="str">
        <f>IF(A6="","",VLOOKUP(A6,データ並び替え!$A$2:$T$101,20,FALSE))</f>
        <v/>
      </c>
      <c r="F6" s="4" t="str">
        <f>IF(A6="","",LEFT(VLOOKUP(A6,データ並び替え!$A$2:$T$101,11,FALSE),3))</f>
        <v/>
      </c>
      <c r="G6" s="4" t="str">
        <f>IF(A6="","",VLOOKUP(A6,データ並び替え!$A$2:$T$101,12,FALSE))</f>
        <v/>
      </c>
      <c r="H6" s="4" t="str">
        <f>IF(A6="","",VLOOKUP(A6,データ並び替え!$A$2:$T$101,14,FALSE))</f>
        <v/>
      </c>
      <c r="I6" s="12"/>
      <c r="J6" s="12"/>
      <c r="K6" s="17"/>
      <c r="L6" s="34"/>
      <c r="M6" s="42"/>
      <c r="N6" s="1"/>
      <c r="O6">
        <f t="shared" ref="O6:O34" si="11">IF(I6="９．９８ＣＵＰ",3000,IF(I6="ﾅｼｮﾅﾙﾚｺｰﾄﾞﾁｬﾚﾝｼﾞ",3000,1000))</f>
        <v>1000</v>
      </c>
      <c r="P6">
        <f t="shared" si="0"/>
        <v>3000</v>
      </c>
      <c r="Q6" t="str">
        <f t="shared" si="1"/>
        <v/>
      </c>
      <c r="R6" t="str">
        <f>IF(A6="","",RIGHT(E6,6))&amp;IF(A6="","",RIGHT(VLOOKUP(A6,データ並び替え!$A$2:$T$101,6,FALSE),3))</f>
        <v/>
      </c>
      <c r="S6" t="str">
        <f t="shared" si="2"/>
        <v/>
      </c>
      <c r="T6" t="str">
        <f t="shared" si="3"/>
        <v/>
      </c>
      <c r="U6" t="str">
        <f t="shared" si="4"/>
        <v/>
      </c>
      <c r="V6" t="str">
        <f t="shared" si="5"/>
        <v/>
      </c>
      <c r="W6" t="str">
        <f t="shared" si="6"/>
        <v/>
      </c>
      <c r="X6" t="str">
        <f t="shared" si="7"/>
        <v/>
      </c>
      <c r="Y6" t="str">
        <f t="shared" si="8"/>
        <v/>
      </c>
      <c r="Z6" t="str">
        <f t="shared" si="9"/>
        <v/>
      </c>
      <c r="AA6" t="str">
        <f t="shared" si="10"/>
        <v/>
      </c>
    </row>
    <row r="7" spans="1:28" ht="19.899999999999999" customHeight="1" x14ac:dyDescent="0.15">
      <c r="A7" s="15"/>
      <c r="B7" s="31" t="str">
        <f>IF(A7="","",VLOOKUP(A7,データ並び替え!$A$2:$T$101,7,FALSE))</f>
        <v/>
      </c>
      <c r="C7" s="31" t="str">
        <f>IF(A7="","",ASC(VLOOKUP(A7,データ並び替え!$A$2:$T$101,8,FALSE)))</f>
        <v/>
      </c>
      <c r="D7" s="31" t="str">
        <f>IF(A7="","",VLOOKUP(A7,データ並び替え!$A$2:$T$101,9,FALSE)&amp;" "&amp;VLOOKUP(A7,データ並び替え!$A$2:$T$101,10,FALSE)&amp;"("&amp;MID(VLOOKUP(A7,データ並び替え!$A$2:$T$101,20,FALSE),3,2)&amp;")")</f>
        <v/>
      </c>
      <c r="E7" s="47" t="str">
        <f>IF(A7="","",VLOOKUP(A7,データ並び替え!$A$2:$T$101,20,FALSE))</f>
        <v/>
      </c>
      <c r="F7" s="4" t="str">
        <f>IF(A7="","",LEFT(VLOOKUP(A7,データ並び替え!$A$2:$T$101,11,FALSE),3))</f>
        <v/>
      </c>
      <c r="G7" s="4" t="str">
        <f>IF(A7="","",VLOOKUP(A7,データ並び替え!$A$2:$T$101,12,FALSE))</f>
        <v/>
      </c>
      <c r="H7" s="4" t="str">
        <f>IF(A7="","",VLOOKUP(A7,データ並び替え!$A$2:$T$101,14,FALSE))</f>
        <v/>
      </c>
      <c r="I7" s="12"/>
      <c r="J7" s="12"/>
      <c r="K7" s="17"/>
      <c r="L7" s="34"/>
      <c r="M7" s="42"/>
      <c r="N7" s="1"/>
      <c r="O7">
        <f t="shared" si="11"/>
        <v>1000</v>
      </c>
      <c r="P7">
        <f t="shared" si="0"/>
        <v>3000</v>
      </c>
      <c r="Q7" t="str">
        <f t="shared" si="1"/>
        <v/>
      </c>
      <c r="R7" t="str">
        <f>IF(A7="","",RIGHT(E7,6))&amp;IF(A7="","",RIGHT(VLOOKUP(A7,データ並び替え!$A$2:$T$101,6,FALSE),3))</f>
        <v/>
      </c>
      <c r="S7" t="str">
        <f t="shared" si="2"/>
        <v/>
      </c>
      <c r="T7" t="str">
        <f t="shared" si="3"/>
        <v/>
      </c>
      <c r="U7" t="str">
        <f t="shared" si="4"/>
        <v/>
      </c>
      <c r="V7" t="str">
        <f t="shared" si="5"/>
        <v/>
      </c>
      <c r="W7" t="str">
        <f t="shared" si="6"/>
        <v/>
      </c>
      <c r="X7" t="str">
        <f t="shared" si="7"/>
        <v/>
      </c>
      <c r="Y7" t="str">
        <f t="shared" si="8"/>
        <v/>
      </c>
      <c r="Z7" t="str">
        <f t="shared" si="9"/>
        <v/>
      </c>
      <c r="AA7" t="str">
        <f t="shared" si="10"/>
        <v/>
      </c>
    </row>
    <row r="8" spans="1:28" ht="19.899999999999999" customHeight="1" x14ac:dyDescent="0.15">
      <c r="A8" s="15"/>
      <c r="B8" s="31" t="str">
        <f>IF(A8="","",VLOOKUP(A8,データ並び替え!$A$2:$T$101,7,FALSE))</f>
        <v/>
      </c>
      <c r="C8" s="31" t="str">
        <f>IF(A8="","",ASC(VLOOKUP(A8,データ並び替え!$A$2:$T$101,8,FALSE)))</f>
        <v/>
      </c>
      <c r="D8" s="31" t="str">
        <f>IF(A8="","",VLOOKUP(A8,データ並び替え!$A$2:$T$101,9,FALSE)&amp;" "&amp;VLOOKUP(A8,データ並び替え!$A$2:$T$101,10,FALSE)&amp;"("&amp;MID(VLOOKUP(A8,データ並び替え!$A$2:$T$101,20,FALSE),3,2)&amp;")")</f>
        <v/>
      </c>
      <c r="E8" s="47" t="str">
        <f>IF(A8="","",VLOOKUP(A8,データ並び替え!$A$2:$T$101,20,FALSE))</f>
        <v/>
      </c>
      <c r="F8" s="4" t="str">
        <f>IF(A8="","",LEFT(VLOOKUP(A8,データ並び替え!$A$2:$T$101,11,FALSE),3))</f>
        <v/>
      </c>
      <c r="G8" s="4" t="str">
        <f>IF(A8="","",VLOOKUP(A8,データ並び替え!$A$2:$T$101,12,FALSE))</f>
        <v/>
      </c>
      <c r="H8" s="4" t="str">
        <f>IF(A8="","",VLOOKUP(A8,データ並び替え!$A$2:$T$101,14,FALSE))</f>
        <v/>
      </c>
      <c r="I8" s="12"/>
      <c r="J8" s="12"/>
      <c r="K8" s="17"/>
      <c r="L8" s="34"/>
      <c r="M8" s="42"/>
      <c r="N8" s="1"/>
      <c r="O8">
        <f t="shared" si="11"/>
        <v>1000</v>
      </c>
      <c r="P8">
        <f t="shared" si="0"/>
        <v>3000</v>
      </c>
      <c r="Q8" t="str">
        <f t="shared" si="1"/>
        <v/>
      </c>
      <c r="R8" t="str">
        <f>IF(A8="","",RIGHT(E8,6))&amp;IF(A8="","",RIGHT(VLOOKUP(A8,データ並び替え!$A$2:$T$101,6,FALSE),3))</f>
        <v/>
      </c>
      <c r="S8" t="str">
        <f t="shared" si="2"/>
        <v/>
      </c>
      <c r="T8" t="str">
        <f t="shared" si="3"/>
        <v/>
      </c>
      <c r="U8" t="str">
        <f t="shared" si="4"/>
        <v/>
      </c>
      <c r="V8" t="str">
        <f t="shared" si="5"/>
        <v/>
      </c>
      <c r="W8" t="str">
        <f t="shared" si="6"/>
        <v/>
      </c>
      <c r="X8" t="str">
        <f t="shared" si="7"/>
        <v/>
      </c>
      <c r="Y8" t="str">
        <f t="shared" si="8"/>
        <v/>
      </c>
      <c r="Z8" t="str">
        <f t="shared" si="9"/>
        <v/>
      </c>
      <c r="AA8" t="str">
        <f t="shared" si="10"/>
        <v/>
      </c>
    </row>
    <row r="9" spans="1:28" ht="19.899999999999999" customHeight="1" x14ac:dyDescent="0.15">
      <c r="A9" s="15"/>
      <c r="B9" s="31" t="str">
        <f>IF(A9="","",VLOOKUP(A9,データ並び替え!$A$2:$T$101,7,FALSE))</f>
        <v/>
      </c>
      <c r="C9" s="31" t="str">
        <f>IF(A9="","",ASC(VLOOKUP(A9,データ並び替え!$A$2:$T$101,8,FALSE)))</f>
        <v/>
      </c>
      <c r="D9" s="31" t="str">
        <f>IF(A9="","",VLOOKUP(A9,データ並び替え!$A$2:$T$101,9,FALSE)&amp;" "&amp;VLOOKUP(A9,データ並び替え!$A$2:$T$101,10,FALSE)&amp;"("&amp;MID(VLOOKUP(A9,データ並び替え!$A$2:$T$101,20,FALSE),3,2)&amp;")")</f>
        <v/>
      </c>
      <c r="E9" s="47" t="str">
        <f>IF(A9="","",VLOOKUP(A9,データ並び替え!$A$2:$T$101,20,FALSE))</f>
        <v/>
      </c>
      <c r="F9" s="4" t="str">
        <f>IF(A9="","",LEFT(VLOOKUP(A9,データ並び替え!$A$2:$T$101,11,FALSE),3))</f>
        <v/>
      </c>
      <c r="G9" s="4" t="str">
        <f>IF(A9="","",VLOOKUP(A9,データ並び替え!$A$2:$T$101,12,FALSE))</f>
        <v/>
      </c>
      <c r="H9" s="4" t="str">
        <f>IF(A9="","",VLOOKUP(A9,データ並び替え!$A$2:$T$101,14,FALSE))</f>
        <v/>
      </c>
      <c r="I9" s="12"/>
      <c r="J9" s="12"/>
      <c r="K9" s="17"/>
      <c r="L9" s="34"/>
      <c r="M9" s="42"/>
      <c r="N9" s="1"/>
      <c r="O9">
        <f t="shared" si="11"/>
        <v>1000</v>
      </c>
      <c r="P9">
        <f t="shared" si="0"/>
        <v>3000</v>
      </c>
      <c r="Q9" t="str">
        <f t="shared" si="1"/>
        <v/>
      </c>
      <c r="R9" t="str">
        <f>IF(A9="","",RIGHT(E9,6))&amp;IF(A9="","",RIGHT(VLOOKUP(A9,データ並び替え!$A$2:$T$101,6,FALSE),3))</f>
        <v/>
      </c>
      <c r="S9" t="str">
        <f t="shared" si="2"/>
        <v/>
      </c>
      <c r="T9" t="str">
        <f t="shared" si="3"/>
        <v/>
      </c>
      <c r="U9" t="str">
        <f t="shared" si="4"/>
        <v/>
      </c>
      <c r="V9" t="str">
        <f t="shared" si="5"/>
        <v/>
      </c>
      <c r="W9" t="str">
        <f t="shared" si="6"/>
        <v/>
      </c>
      <c r="X9" t="str">
        <f t="shared" si="7"/>
        <v/>
      </c>
      <c r="Y9" t="str">
        <f t="shared" si="8"/>
        <v/>
      </c>
      <c r="Z9" t="str">
        <f t="shared" si="9"/>
        <v/>
      </c>
      <c r="AA9" t="str">
        <f t="shared" si="10"/>
        <v/>
      </c>
    </row>
    <row r="10" spans="1:28" ht="19.899999999999999" customHeight="1" x14ac:dyDescent="0.15">
      <c r="A10" s="15"/>
      <c r="B10" s="31" t="str">
        <f>IF(A10="","",VLOOKUP(A10,データ並び替え!$A$2:$T$101,7,FALSE))</f>
        <v/>
      </c>
      <c r="C10" s="31" t="str">
        <f>IF(A10="","",ASC(VLOOKUP(A10,データ並び替え!$A$2:$T$101,8,FALSE)))</f>
        <v/>
      </c>
      <c r="D10" s="31" t="str">
        <f>IF(A10="","",VLOOKUP(A10,データ並び替え!$A$2:$T$101,9,FALSE)&amp;" "&amp;VLOOKUP(A10,データ並び替え!$A$2:$T$101,10,FALSE)&amp;"("&amp;MID(VLOOKUP(A10,データ並び替え!$A$2:$T$101,20,FALSE),3,2)&amp;")")</f>
        <v/>
      </c>
      <c r="E10" s="47" t="str">
        <f>IF(A10="","",VLOOKUP(A10,データ並び替え!$A$2:$T$101,20,FALSE))</f>
        <v/>
      </c>
      <c r="F10" s="4" t="str">
        <f>IF(A10="","",LEFT(VLOOKUP(A10,データ並び替え!$A$2:$T$101,11,FALSE),3))</f>
        <v/>
      </c>
      <c r="G10" s="4" t="str">
        <f>IF(A10="","",VLOOKUP(A10,データ並び替え!$A$2:$T$101,12,FALSE))</f>
        <v/>
      </c>
      <c r="H10" s="4" t="str">
        <f>IF(A10="","",VLOOKUP(A10,データ並び替え!$A$2:$T$101,14,FALSE))</f>
        <v/>
      </c>
      <c r="I10" s="12"/>
      <c r="J10" s="12"/>
      <c r="K10" s="17"/>
      <c r="L10" s="34"/>
      <c r="M10" s="42"/>
      <c r="N10" s="1"/>
      <c r="O10">
        <f t="shared" si="11"/>
        <v>1000</v>
      </c>
      <c r="P10">
        <f t="shared" si="0"/>
        <v>3000</v>
      </c>
      <c r="Q10" t="str">
        <f t="shared" si="1"/>
        <v/>
      </c>
      <c r="R10" t="str">
        <f>IF(A10="","",RIGHT(E10,6))&amp;IF(A10="","",RIGHT(VLOOKUP(A10,データ並び替え!$A$2:$T$101,6,FALSE),3))</f>
        <v/>
      </c>
      <c r="S10" t="str">
        <f t="shared" si="2"/>
        <v/>
      </c>
      <c r="T10" t="str">
        <f t="shared" si="3"/>
        <v/>
      </c>
      <c r="U10" t="str">
        <f t="shared" si="4"/>
        <v/>
      </c>
      <c r="V10" t="str">
        <f t="shared" si="5"/>
        <v/>
      </c>
      <c r="W10" t="str">
        <f t="shared" si="6"/>
        <v/>
      </c>
      <c r="X10" t="str">
        <f t="shared" si="7"/>
        <v/>
      </c>
      <c r="Y10" t="str">
        <f t="shared" si="8"/>
        <v/>
      </c>
      <c r="Z10" t="str">
        <f t="shared" si="9"/>
        <v/>
      </c>
      <c r="AA10" t="str">
        <f t="shared" si="10"/>
        <v/>
      </c>
    </row>
    <row r="11" spans="1:28" ht="19.899999999999999" customHeight="1" x14ac:dyDescent="0.15">
      <c r="A11" s="15"/>
      <c r="B11" s="31" t="str">
        <f>IF(A11="","",VLOOKUP(A11,データ並び替え!$A$2:$T$101,7,FALSE))</f>
        <v/>
      </c>
      <c r="C11" s="31" t="str">
        <f>IF(A11="","",ASC(VLOOKUP(A11,データ並び替え!$A$2:$T$101,8,FALSE)))</f>
        <v/>
      </c>
      <c r="D11" s="31" t="str">
        <f>IF(A11="","",VLOOKUP(A11,データ並び替え!$A$2:$T$101,9,FALSE)&amp;" "&amp;VLOOKUP(A11,データ並び替え!$A$2:$T$101,10,FALSE)&amp;"("&amp;MID(VLOOKUP(A11,データ並び替え!$A$2:$T$101,20,FALSE),3,2)&amp;")")</f>
        <v/>
      </c>
      <c r="E11" s="31" t="str">
        <f>IF(A11="","",VLOOKUP(A11,データ並び替え!$A$2:$T$101,20,FALSE))</f>
        <v/>
      </c>
      <c r="F11" s="4" t="str">
        <f>IF(A11="","",LEFT(VLOOKUP(A11,データ並び替え!$A$2:$T$101,11,FALSE),3))</f>
        <v/>
      </c>
      <c r="G11" s="4" t="str">
        <f>IF(A11="","",VLOOKUP(A11,データ並び替え!$A$2:$T$101,12,FALSE))</f>
        <v/>
      </c>
      <c r="H11" s="4" t="str">
        <f>IF(A11="","",VLOOKUP(A11,データ並び替え!$A$2:$T$101,14,FALSE))</f>
        <v/>
      </c>
      <c r="I11" s="12"/>
      <c r="J11" s="12"/>
      <c r="K11" s="17"/>
      <c r="L11" s="34"/>
      <c r="M11" s="43"/>
      <c r="N11" s="1"/>
      <c r="O11">
        <f t="shared" si="11"/>
        <v>1000</v>
      </c>
      <c r="P11">
        <f t="shared" si="0"/>
        <v>3000</v>
      </c>
      <c r="Q11" t="str">
        <f t="shared" si="1"/>
        <v/>
      </c>
      <c r="R11" t="str">
        <f>IF(A11="","",RIGHT(E11,6))&amp;IF(A11="","",RIGHT(VLOOKUP(A11,データ並び替え!$A$2:$T$101,6,FALSE),3))</f>
        <v/>
      </c>
      <c r="S11" t="str">
        <f t="shared" si="2"/>
        <v/>
      </c>
      <c r="T11" t="str">
        <f t="shared" si="3"/>
        <v/>
      </c>
      <c r="U11" t="str">
        <f t="shared" si="4"/>
        <v/>
      </c>
      <c r="V11" t="str">
        <f t="shared" si="5"/>
        <v/>
      </c>
      <c r="W11" t="str">
        <f t="shared" si="6"/>
        <v/>
      </c>
      <c r="X11" t="str">
        <f t="shared" si="7"/>
        <v/>
      </c>
      <c r="Y11" t="str">
        <f t="shared" si="8"/>
        <v/>
      </c>
      <c r="Z11" t="str">
        <f t="shared" si="9"/>
        <v/>
      </c>
      <c r="AA11" t="str">
        <f t="shared" si="10"/>
        <v/>
      </c>
    </row>
    <row r="12" spans="1:28" ht="19.899999999999999" customHeight="1" x14ac:dyDescent="0.15">
      <c r="A12" s="15"/>
      <c r="B12" s="31" t="str">
        <f>IF(A12="","",VLOOKUP(A12,データ並び替え!$A$2:$T$101,7,FALSE))</f>
        <v/>
      </c>
      <c r="C12" s="31" t="str">
        <f>IF(A12="","",ASC(VLOOKUP(A12,データ並び替え!$A$2:$T$101,8,FALSE)))</f>
        <v/>
      </c>
      <c r="D12" s="31" t="str">
        <f>IF(A12="","",VLOOKUP(A12,データ並び替え!$A$2:$T$101,9,FALSE)&amp;" "&amp;VLOOKUP(A12,データ並び替え!$A$2:$T$101,10,FALSE)&amp;"("&amp;MID(VLOOKUP(A12,データ並び替え!$A$2:$T$101,20,FALSE),3,2)&amp;")")</f>
        <v/>
      </c>
      <c r="E12" s="31" t="str">
        <f>IF(A12="","",VLOOKUP(A12,データ並び替え!$A$2:$T$101,20,FALSE))</f>
        <v/>
      </c>
      <c r="F12" s="4" t="str">
        <f>IF(A12="","",LEFT(VLOOKUP(A12,データ並び替え!$A$2:$T$101,11,FALSE),3))</f>
        <v/>
      </c>
      <c r="G12" s="4" t="str">
        <f>IF(A12="","",VLOOKUP(A12,データ並び替え!$A$2:$T$101,12,FALSE))</f>
        <v/>
      </c>
      <c r="H12" s="4" t="str">
        <f>IF(A12="","",VLOOKUP(A12,データ並び替え!$A$2:$T$101,14,FALSE))</f>
        <v/>
      </c>
      <c r="I12" s="12"/>
      <c r="J12" s="12"/>
      <c r="K12" s="17"/>
      <c r="L12" s="34"/>
      <c r="M12" s="43"/>
      <c r="N12" s="1"/>
      <c r="O12">
        <f t="shared" si="11"/>
        <v>1000</v>
      </c>
      <c r="P12">
        <f t="shared" si="0"/>
        <v>3000</v>
      </c>
      <c r="Q12" t="str">
        <f t="shared" si="1"/>
        <v/>
      </c>
      <c r="R12" t="str">
        <f>IF(A12="","",RIGHT(E12,6))&amp;IF(A12="","",RIGHT(VLOOKUP(A12,データ並び替え!$A$2:$T$101,6,FALSE),3))</f>
        <v/>
      </c>
      <c r="S12" t="str">
        <f t="shared" si="2"/>
        <v/>
      </c>
      <c r="T12" t="str">
        <f t="shared" si="3"/>
        <v/>
      </c>
      <c r="U12" t="str">
        <f t="shared" si="4"/>
        <v/>
      </c>
      <c r="V12" t="str">
        <f t="shared" si="5"/>
        <v/>
      </c>
      <c r="W12" t="str">
        <f t="shared" si="6"/>
        <v/>
      </c>
      <c r="X12" t="str">
        <f t="shared" si="7"/>
        <v/>
      </c>
      <c r="Y12" t="str">
        <f t="shared" si="8"/>
        <v/>
      </c>
      <c r="Z12" t="str">
        <f t="shared" si="9"/>
        <v/>
      </c>
      <c r="AA12" t="str">
        <f t="shared" si="10"/>
        <v/>
      </c>
    </row>
    <row r="13" spans="1:28" ht="19.899999999999999" customHeight="1" x14ac:dyDescent="0.15">
      <c r="A13" s="15"/>
      <c r="B13" s="31" t="str">
        <f>IF(A13="","",VLOOKUP(A13,データ並び替え!$A$2:$T$101,7,FALSE))</f>
        <v/>
      </c>
      <c r="C13" s="31" t="str">
        <f>IF(A13="","",ASC(VLOOKUP(A13,データ並び替え!$A$2:$T$101,8,FALSE)))</f>
        <v/>
      </c>
      <c r="D13" s="31" t="str">
        <f>IF(A13="","",VLOOKUP(A13,データ並び替え!$A$2:$T$101,9,FALSE)&amp;" "&amp;VLOOKUP(A13,データ並び替え!$A$2:$T$101,10,FALSE)&amp;"("&amp;MID(VLOOKUP(A13,データ並び替え!$A$2:$T$101,20,FALSE),3,2)&amp;")")</f>
        <v/>
      </c>
      <c r="E13" s="31" t="str">
        <f>IF(A13="","",VLOOKUP(A13,データ並び替え!$A$2:$T$101,20,FALSE))</f>
        <v/>
      </c>
      <c r="F13" s="4" t="str">
        <f>IF(A13="","",LEFT(VLOOKUP(A13,データ並び替え!$A$2:$T$101,11,FALSE),3))</f>
        <v/>
      </c>
      <c r="G13" s="4" t="str">
        <f>IF(A13="","",VLOOKUP(A13,データ並び替え!$A$2:$T$101,12,FALSE))</f>
        <v/>
      </c>
      <c r="H13" s="4" t="str">
        <f>IF(A13="","",VLOOKUP(A13,データ並び替え!$A$2:$T$101,14,FALSE))</f>
        <v/>
      </c>
      <c r="I13" s="12"/>
      <c r="J13" s="12"/>
      <c r="K13" s="17"/>
      <c r="L13" s="34"/>
      <c r="M13" s="43"/>
      <c r="N13" s="1"/>
      <c r="O13">
        <f t="shared" si="11"/>
        <v>1000</v>
      </c>
      <c r="P13">
        <f t="shared" si="0"/>
        <v>3000</v>
      </c>
      <c r="Q13" t="str">
        <f t="shared" si="1"/>
        <v/>
      </c>
      <c r="R13" t="str">
        <f>IF(A13="","",RIGHT(E13,6))&amp;IF(A13="","",RIGHT(VLOOKUP(A13,データ並び替え!$A$2:$T$101,6,FALSE),3))</f>
        <v/>
      </c>
      <c r="S13" t="str">
        <f t="shared" si="2"/>
        <v/>
      </c>
      <c r="T13" t="str">
        <f t="shared" si="3"/>
        <v/>
      </c>
      <c r="U13" t="str">
        <f t="shared" si="4"/>
        <v/>
      </c>
      <c r="V13" t="str">
        <f t="shared" si="5"/>
        <v/>
      </c>
      <c r="W13" t="str">
        <f t="shared" si="6"/>
        <v/>
      </c>
      <c r="X13" t="str">
        <f t="shared" si="7"/>
        <v/>
      </c>
      <c r="Y13" t="str">
        <f t="shared" si="8"/>
        <v/>
      </c>
      <c r="Z13" t="str">
        <f t="shared" si="9"/>
        <v/>
      </c>
      <c r="AA13" t="str">
        <f t="shared" si="10"/>
        <v/>
      </c>
    </row>
    <row r="14" spans="1:28" ht="19.899999999999999" customHeight="1" x14ac:dyDescent="0.15">
      <c r="A14" s="15"/>
      <c r="B14" s="31" t="str">
        <f>IF(A14="","",VLOOKUP(A14,データ並び替え!$A$2:$T$101,7,FALSE))</f>
        <v/>
      </c>
      <c r="C14" s="31" t="str">
        <f>IF(A14="","",ASC(VLOOKUP(A14,データ並び替え!$A$2:$T$101,8,FALSE)))</f>
        <v/>
      </c>
      <c r="D14" s="31" t="str">
        <f>IF(A14="","",VLOOKUP(A14,データ並び替え!$A$2:$T$101,9,FALSE)&amp;" "&amp;VLOOKUP(A14,データ並び替え!$A$2:$T$101,10,FALSE)&amp;"("&amp;MID(VLOOKUP(A14,データ並び替え!$A$2:$T$101,20,FALSE),3,2)&amp;")")</f>
        <v/>
      </c>
      <c r="E14" s="31" t="str">
        <f>IF(A14="","",VLOOKUP(A14,データ並び替え!$A$2:$T$101,20,FALSE))</f>
        <v/>
      </c>
      <c r="F14" s="4" t="str">
        <f>IF(A14="","",LEFT(VLOOKUP(A14,データ並び替え!$A$2:$T$101,11,FALSE),3))</f>
        <v/>
      </c>
      <c r="G14" s="4" t="str">
        <f>IF(A14="","",VLOOKUP(A14,データ並び替え!$A$2:$T$101,12,FALSE))</f>
        <v/>
      </c>
      <c r="H14" s="4" t="str">
        <f>IF(A14="","",VLOOKUP(A14,データ並び替え!$A$2:$T$101,14,FALSE))</f>
        <v/>
      </c>
      <c r="I14" s="12"/>
      <c r="J14" s="12"/>
      <c r="K14" s="17"/>
      <c r="L14" s="34"/>
      <c r="M14" s="43"/>
      <c r="N14" s="1"/>
      <c r="O14">
        <f t="shared" si="11"/>
        <v>1000</v>
      </c>
      <c r="P14">
        <f t="shared" si="0"/>
        <v>3000</v>
      </c>
      <c r="Q14" t="str">
        <f t="shared" si="1"/>
        <v/>
      </c>
      <c r="R14" t="str">
        <f>IF(A14="","",RIGHT(E14,6))&amp;IF(A14="","",RIGHT(VLOOKUP(A14,データ並び替え!$A$2:$T$101,6,FALSE),3))</f>
        <v/>
      </c>
      <c r="S14" t="str">
        <f t="shared" si="2"/>
        <v/>
      </c>
      <c r="T14" t="str">
        <f t="shared" si="3"/>
        <v/>
      </c>
      <c r="U14" t="str">
        <f t="shared" si="4"/>
        <v/>
      </c>
      <c r="V14" t="str">
        <f t="shared" si="5"/>
        <v/>
      </c>
      <c r="W14" t="str">
        <f t="shared" si="6"/>
        <v/>
      </c>
      <c r="X14" t="str">
        <f t="shared" si="7"/>
        <v/>
      </c>
      <c r="Y14" t="str">
        <f t="shared" si="8"/>
        <v/>
      </c>
      <c r="Z14" t="str">
        <f t="shared" si="9"/>
        <v/>
      </c>
      <c r="AA14" t="str">
        <f t="shared" si="10"/>
        <v/>
      </c>
    </row>
    <row r="15" spans="1:28" ht="19.899999999999999" customHeight="1" x14ac:dyDescent="0.15">
      <c r="A15" s="15"/>
      <c r="B15" s="31" t="str">
        <f>IF(A15="","",VLOOKUP(A15,データ並び替え!$A$2:$T$101,7,FALSE))</f>
        <v/>
      </c>
      <c r="C15" s="31" t="str">
        <f>IF(A15="","",ASC(VLOOKUP(A15,データ並び替え!$A$2:$T$101,8,FALSE)))</f>
        <v/>
      </c>
      <c r="D15" s="31" t="str">
        <f>IF(A15="","",VLOOKUP(A15,データ並び替え!$A$2:$T$101,9,FALSE)&amp;" "&amp;VLOOKUP(A15,データ並び替え!$A$2:$T$101,10,FALSE)&amp;"("&amp;MID(VLOOKUP(A15,データ並び替え!$A$2:$T$101,20,FALSE),3,2)&amp;")")</f>
        <v/>
      </c>
      <c r="E15" s="31" t="str">
        <f>IF(A15="","",VLOOKUP(A15,データ並び替え!$A$2:$T$101,20,FALSE))</f>
        <v/>
      </c>
      <c r="F15" s="4" t="str">
        <f>IF(A15="","",LEFT(VLOOKUP(A15,データ並び替え!$A$2:$T$101,11,FALSE),3))</f>
        <v/>
      </c>
      <c r="G15" s="4" t="str">
        <f>IF(A15="","",VLOOKUP(A15,データ並び替え!$A$2:$T$101,12,FALSE))</f>
        <v/>
      </c>
      <c r="H15" s="4" t="str">
        <f>IF(A15="","",VLOOKUP(A15,データ並び替え!$A$2:$T$101,14,FALSE))</f>
        <v/>
      </c>
      <c r="I15" s="12"/>
      <c r="J15" s="12"/>
      <c r="K15" s="17"/>
      <c r="L15" s="34"/>
      <c r="M15" s="43"/>
      <c r="N15" s="1"/>
      <c r="O15">
        <f t="shared" si="11"/>
        <v>1000</v>
      </c>
      <c r="P15">
        <f t="shared" si="0"/>
        <v>3000</v>
      </c>
      <c r="Q15" t="str">
        <f t="shared" si="1"/>
        <v/>
      </c>
      <c r="R15" t="str">
        <f>IF(A15="","",RIGHT(E15,6))&amp;IF(A15="","",RIGHT(VLOOKUP(A15,データ並び替え!$A$2:$T$101,6,FALSE),3))</f>
        <v/>
      </c>
      <c r="S15" t="str">
        <f t="shared" si="2"/>
        <v/>
      </c>
      <c r="T15" t="str">
        <f t="shared" si="3"/>
        <v/>
      </c>
      <c r="U15" t="str">
        <f t="shared" si="4"/>
        <v/>
      </c>
      <c r="V15" t="str">
        <f t="shared" si="5"/>
        <v/>
      </c>
      <c r="W15" t="str">
        <f t="shared" si="6"/>
        <v/>
      </c>
      <c r="X15" t="str">
        <f t="shared" si="7"/>
        <v/>
      </c>
      <c r="Y15" t="str">
        <f t="shared" si="8"/>
        <v/>
      </c>
      <c r="Z15" t="str">
        <f t="shared" si="9"/>
        <v/>
      </c>
      <c r="AA15" t="str">
        <f t="shared" si="10"/>
        <v/>
      </c>
    </row>
    <row r="16" spans="1:28" ht="19.899999999999999" customHeight="1" x14ac:dyDescent="0.15">
      <c r="A16" s="15"/>
      <c r="B16" s="31" t="str">
        <f>IF(A16="","",VLOOKUP(A16,データ並び替え!$A$2:$T$101,7,FALSE))</f>
        <v/>
      </c>
      <c r="C16" s="31" t="str">
        <f>IF(A16="","",ASC(VLOOKUP(A16,データ並び替え!$A$2:$T$101,8,FALSE)))</f>
        <v/>
      </c>
      <c r="D16" s="31" t="str">
        <f>IF(A16="","",VLOOKUP(A16,データ並び替え!$A$2:$T$101,9,FALSE)&amp;" "&amp;VLOOKUP(A16,データ並び替え!$A$2:$T$101,10,FALSE)&amp;"("&amp;MID(VLOOKUP(A16,データ並び替え!$A$2:$T$101,20,FALSE),3,2)&amp;")")</f>
        <v/>
      </c>
      <c r="E16" s="31" t="str">
        <f>IF(A16="","",VLOOKUP(A16,データ並び替え!$A$2:$T$101,20,FALSE))</f>
        <v/>
      </c>
      <c r="F16" s="4" t="str">
        <f>IF(A16="","",LEFT(VLOOKUP(A16,データ並び替え!$A$2:$T$101,11,FALSE),3))</f>
        <v/>
      </c>
      <c r="G16" s="4" t="str">
        <f>IF(A16="","",VLOOKUP(A16,データ並び替え!$A$2:$T$101,12,FALSE))</f>
        <v/>
      </c>
      <c r="H16" s="4" t="str">
        <f>IF(A16="","",VLOOKUP(A16,データ並び替え!$A$2:$T$101,14,FALSE))</f>
        <v/>
      </c>
      <c r="I16" s="12"/>
      <c r="J16" s="12"/>
      <c r="K16" s="17"/>
      <c r="L16" s="34"/>
      <c r="M16" s="43"/>
      <c r="N16" s="1"/>
      <c r="O16">
        <f t="shared" si="11"/>
        <v>1000</v>
      </c>
      <c r="P16">
        <f t="shared" si="0"/>
        <v>3000</v>
      </c>
      <c r="Q16" t="str">
        <f t="shared" si="1"/>
        <v/>
      </c>
      <c r="R16" t="str">
        <f>IF(A16="","",RIGHT(E16,6))&amp;IF(A16="","",RIGHT(VLOOKUP(A16,データ並び替え!$A$2:$T$101,6,FALSE),3))</f>
        <v/>
      </c>
      <c r="S16" t="str">
        <f t="shared" si="2"/>
        <v/>
      </c>
      <c r="T16" t="str">
        <f t="shared" si="3"/>
        <v/>
      </c>
      <c r="U16" t="str">
        <f t="shared" si="4"/>
        <v/>
      </c>
      <c r="V16" t="str">
        <f t="shared" si="5"/>
        <v/>
      </c>
      <c r="W16" t="str">
        <f t="shared" si="6"/>
        <v/>
      </c>
      <c r="X16" t="str">
        <f t="shared" si="7"/>
        <v/>
      </c>
      <c r="Y16" t="str">
        <f t="shared" si="8"/>
        <v/>
      </c>
      <c r="Z16" t="str">
        <f t="shared" si="9"/>
        <v/>
      </c>
      <c r="AA16" t="str">
        <f t="shared" si="10"/>
        <v/>
      </c>
    </row>
    <row r="17" spans="1:27" ht="19.899999999999999" customHeight="1" x14ac:dyDescent="0.15">
      <c r="A17" s="15"/>
      <c r="B17" s="31" t="str">
        <f>IF(A17="","",VLOOKUP(A17,データ並び替え!$A$2:$T$101,7,FALSE))</f>
        <v/>
      </c>
      <c r="C17" s="31" t="str">
        <f>IF(A17="","",ASC(VLOOKUP(A17,データ並び替え!$A$2:$T$101,8,FALSE)))</f>
        <v/>
      </c>
      <c r="D17" s="31" t="str">
        <f>IF(A17="","",VLOOKUP(A17,データ並び替え!$A$2:$T$101,9,FALSE)&amp;" "&amp;VLOOKUP(A17,データ並び替え!$A$2:$T$101,10,FALSE)&amp;"("&amp;MID(VLOOKUP(A17,データ並び替え!$A$2:$T$101,20,FALSE),3,2)&amp;")")</f>
        <v/>
      </c>
      <c r="E17" s="31" t="str">
        <f>IF(A17="","",VLOOKUP(A17,データ並び替え!$A$2:$T$101,20,FALSE))</f>
        <v/>
      </c>
      <c r="F17" s="4" t="str">
        <f>IF(A17="","",LEFT(VLOOKUP(A17,データ並び替え!$A$2:$T$101,11,FALSE),3))</f>
        <v/>
      </c>
      <c r="G17" s="4" t="str">
        <f>IF(A17="","",VLOOKUP(A17,データ並び替え!$A$2:$T$101,12,FALSE))</f>
        <v/>
      </c>
      <c r="H17" s="4" t="str">
        <f>IF(A17="","",VLOOKUP(A17,データ並び替え!$A$2:$T$101,14,FALSE))</f>
        <v/>
      </c>
      <c r="I17" s="12"/>
      <c r="J17" s="12"/>
      <c r="K17" s="17"/>
      <c r="L17" s="34"/>
      <c r="M17" s="43"/>
      <c r="N17" s="1"/>
      <c r="O17">
        <f t="shared" si="11"/>
        <v>1000</v>
      </c>
      <c r="P17">
        <f t="shared" si="0"/>
        <v>3000</v>
      </c>
      <c r="Q17" t="str">
        <f t="shared" si="1"/>
        <v/>
      </c>
      <c r="R17" t="str">
        <f>IF(A17="","",RIGHT(E17,6))&amp;IF(A17="","",RIGHT(VLOOKUP(A17,データ並び替え!$A$2:$T$101,6,FALSE),3))</f>
        <v/>
      </c>
      <c r="S17" t="str">
        <f t="shared" si="2"/>
        <v/>
      </c>
      <c r="T17" t="str">
        <f t="shared" si="3"/>
        <v/>
      </c>
      <c r="U17" t="str">
        <f t="shared" si="4"/>
        <v/>
      </c>
      <c r="V17" t="str">
        <f t="shared" si="5"/>
        <v/>
      </c>
      <c r="W17" t="str">
        <f t="shared" si="6"/>
        <v/>
      </c>
      <c r="X17" t="str">
        <f t="shared" si="7"/>
        <v/>
      </c>
      <c r="Y17" t="str">
        <f t="shared" si="8"/>
        <v/>
      </c>
      <c r="Z17" t="str">
        <f t="shared" si="9"/>
        <v/>
      </c>
      <c r="AA17" t="str">
        <f t="shared" si="10"/>
        <v/>
      </c>
    </row>
    <row r="18" spans="1:27" ht="19.899999999999999" customHeight="1" x14ac:dyDescent="0.15">
      <c r="A18" s="15"/>
      <c r="B18" s="31" t="str">
        <f>IF(A18="","",VLOOKUP(A18,データ並び替え!$A$2:$T$101,7,FALSE))</f>
        <v/>
      </c>
      <c r="C18" s="31" t="str">
        <f>IF(A18="","",ASC(VLOOKUP(A18,データ並び替え!$A$2:$T$101,8,FALSE)))</f>
        <v/>
      </c>
      <c r="D18" s="31" t="str">
        <f>IF(A18="","",VLOOKUP(A18,データ並び替え!$A$2:$T$101,9,FALSE)&amp;" "&amp;VLOOKUP(A18,データ並び替え!$A$2:$T$101,10,FALSE)&amp;"("&amp;MID(VLOOKUP(A18,データ並び替え!$A$2:$T$101,20,FALSE),3,2)&amp;")")</f>
        <v/>
      </c>
      <c r="E18" s="31" t="str">
        <f>IF(A18="","",VLOOKUP(A18,データ並び替え!$A$2:$T$101,20,FALSE))</f>
        <v/>
      </c>
      <c r="F18" s="4" t="str">
        <f>IF(A18="","",LEFT(VLOOKUP(A18,データ並び替え!$A$2:$T$101,11,FALSE),3))</f>
        <v/>
      </c>
      <c r="G18" s="4" t="str">
        <f>IF(A18="","",VLOOKUP(A18,データ並び替え!$A$2:$T$101,12,FALSE))</f>
        <v/>
      </c>
      <c r="H18" s="4" t="str">
        <f>IF(A18="","",VLOOKUP(A18,データ並び替え!$A$2:$T$101,14,FALSE))</f>
        <v/>
      </c>
      <c r="I18" s="12"/>
      <c r="J18" s="12"/>
      <c r="K18" s="17"/>
      <c r="L18" s="34"/>
      <c r="M18" s="43"/>
      <c r="N18" s="1"/>
      <c r="O18">
        <f t="shared" si="11"/>
        <v>1000</v>
      </c>
      <c r="P18">
        <f t="shared" si="0"/>
        <v>3000</v>
      </c>
      <c r="Q18" t="str">
        <f t="shared" si="1"/>
        <v/>
      </c>
      <c r="R18" t="str">
        <f>IF(A18="","",RIGHT(E18,6))&amp;IF(A18="","",RIGHT(VLOOKUP(A18,データ並び替え!$A$2:$T$101,6,FALSE),3))</f>
        <v/>
      </c>
      <c r="S18" t="str">
        <f t="shared" si="2"/>
        <v/>
      </c>
      <c r="T18" t="str">
        <f t="shared" si="3"/>
        <v/>
      </c>
      <c r="U18" t="str">
        <f t="shared" si="4"/>
        <v/>
      </c>
      <c r="V18" t="str">
        <f t="shared" si="5"/>
        <v/>
      </c>
      <c r="W18" t="str">
        <f t="shared" si="6"/>
        <v/>
      </c>
      <c r="X18" t="str">
        <f t="shared" si="7"/>
        <v/>
      </c>
      <c r="Y18" t="str">
        <f t="shared" si="8"/>
        <v/>
      </c>
      <c r="Z18" t="str">
        <f t="shared" si="9"/>
        <v/>
      </c>
      <c r="AA18" t="str">
        <f t="shared" si="10"/>
        <v/>
      </c>
    </row>
    <row r="19" spans="1:27" ht="19.899999999999999" customHeight="1" x14ac:dyDescent="0.15">
      <c r="A19" s="15"/>
      <c r="B19" s="31" t="str">
        <f>IF(A19="","",VLOOKUP(A19,データ並び替え!$A$2:$T$101,7,FALSE))</f>
        <v/>
      </c>
      <c r="C19" s="31" t="str">
        <f>IF(A19="","",ASC(VLOOKUP(A19,データ並び替え!$A$2:$T$101,8,FALSE)))</f>
        <v/>
      </c>
      <c r="D19" s="31" t="str">
        <f>IF(A19="","",VLOOKUP(A19,データ並び替え!$A$2:$T$101,9,FALSE)&amp;" "&amp;VLOOKUP(A19,データ並び替え!$A$2:$T$101,10,FALSE)&amp;"("&amp;MID(VLOOKUP(A19,データ並び替え!$A$2:$T$101,20,FALSE),3,2)&amp;")")</f>
        <v/>
      </c>
      <c r="E19" s="31" t="str">
        <f>IF(A19="","",VLOOKUP(A19,データ並び替え!$A$2:$T$101,20,FALSE))</f>
        <v/>
      </c>
      <c r="F19" s="4" t="str">
        <f>IF(A19="","",LEFT(VLOOKUP(A19,データ並び替え!$A$2:$T$101,11,FALSE),3))</f>
        <v/>
      </c>
      <c r="G19" s="4" t="str">
        <f>IF(A19="","",VLOOKUP(A19,データ並び替え!$A$2:$T$101,12,FALSE))</f>
        <v/>
      </c>
      <c r="H19" s="4" t="str">
        <f>IF(A19="","",VLOOKUP(A19,データ並び替え!$A$2:$T$101,14,FALSE))</f>
        <v/>
      </c>
      <c r="I19" s="12"/>
      <c r="J19" s="12"/>
      <c r="K19" s="17"/>
      <c r="L19" s="34"/>
      <c r="M19" s="43"/>
      <c r="N19" s="1"/>
      <c r="O19">
        <f t="shared" si="11"/>
        <v>1000</v>
      </c>
      <c r="P19">
        <f t="shared" si="0"/>
        <v>3000</v>
      </c>
      <c r="Q19" t="str">
        <f t="shared" si="1"/>
        <v/>
      </c>
      <c r="R19" t="str">
        <f>IF(A19="","",RIGHT(E19,6))&amp;IF(A19="","",RIGHT(VLOOKUP(A19,データ並び替え!$A$2:$T$101,6,FALSE),3))</f>
        <v/>
      </c>
      <c r="S19" t="str">
        <f t="shared" si="2"/>
        <v/>
      </c>
      <c r="T19" t="str">
        <f t="shared" si="3"/>
        <v/>
      </c>
      <c r="U19" t="str">
        <f t="shared" si="4"/>
        <v/>
      </c>
      <c r="V19" t="str">
        <f t="shared" si="5"/>
        <v/>
      </c>
      <c r="W19" t="str">
        <f t="shared" si="6"/>
        <v/>
      </c>
      <c r="X19" t="str">
        <f t="shared" si="7"/>
        <v/>
      </c>
      <c r="Y19" t="str">
        <f t="shared" si="8"/>
        <v/>
      </c>
      <c r="Z19" t="str">
        <f t="shared" si="9"/>
        <v/>
      </c>
      <c r="AA19" t="str">
        <f t="shared" si="10"/>
        <v/>
      </c>
    </row>
    <row r="20" spans="1:27" ht="19.899999999999999" customHeight="1" x14ac:dyDescent="0.15">
      <c r="A20" s="15"/>
      <c r="B20" s="31" t="str">
        <f>IF(A20="","",VLOOKUP(A20,データ並び替え!$A$2:$T$101,7,FALSE))</f>
        <v/>
      </c>
      <c r="C20" s="31" t="str">
        <f>IF(A20="","",ASC(VLOOKUP(A20,データ並び替え!$A$2:$T$101,8,FALSE)))</f>
        <v/>
      </c>
      <c r="D20" s="31" t="str">
        <f>IF(A20="","",VLOOKUP(A20,データ並び替え!$A$2:$T$101,9,FALSE)&amp;" "&amp;VLOOKUP(A20,データ並び替え!$A$2:$T$101,10,FALSE)&amp;"("&amp;MID(VLOOKUP(A20,データ並び替え!$A$2:$T$101,20,FALSE),3,2)&amp;")")</f>
        <v/>
      </c>
      <c r="E20" s="31" t="str">
        <f>IF(A20="","",VLOOKUP(A20,データ並び替え!$A$2:$T$101,20,FALSE))</f>
        <v/>
      </c>
      <c r="F20" s="4" t="str">
        <f>IF(A20="","",LEFT(VLOOKUP(A20,データ並び替え!$A$2:$T$101,11,FALSE),3))</f>
        <v/>
      </c>
      <c r="G20" s="4" t="str">
        <f>IF(A20="","",VLOOKUP(A20,データ並び替え!$A$2:$T$101,12,FALSE))</f>
        <v/>
      </c>
      <c r="H20" s="4" t="str">
        <f>IF(A20="","",VLOOKUP(A20,データ並び替え!$A$2:$T$101,14,FALSE))</f>
        <v/>
      </c>
      <c r="I20" s="12"/>
      <c r="J20" s="12"/>
      <c r="K20" s="17"/>
      <c r="L20" s="34"/>
      <c r="M20" s="43"/>
      <c r="N20" s="1"/>
      <c r="O20">
        <f t="shared" si="11"/>
        <v>1000</v>
      </c>
      <c r="P20">
        <f t="shared" si="0"/>
        <v>3000</v>
      </c>
      <c r="Q20" t="str">
        <f t="shared" si="1"/>
        <v/>
      </c>
      <c r="R20" t="str">
        <f>IF(A20="","",RIGHT(E20,6))&amp;IF(A20="","",RIGHT(VLOOKUP(A20,データ並び替え!$A$2:$T$101,6,FALSE),3))</f>
        <v/>
      </c>
      <c r="S20" t="str">
        <f t="shared" si="2"/>
        <v/>
      </c>
      <c r="T20" t="str">
        <f t="shared" si="3"/>
        <v/>
      </c>
      <c r="U20" t="str">
        <f t="shared" si="4"/>
        <v/>
      </c>
      <c r="V20" t="str">
        <f t="shared" si="5"/>
        <v/>
      </c>
      <c r="W20" t="str">
        <f t="shared" si="6"/>
        <v/>
      </c>
      <c r="X20" t="str">
        <f t="shared" si="7"/>
        <v/>
      </c>
      <c r="Y20" t="str">
        <f t="shared" si="8"/>
        <v/>
      </c>
      <c r="Z20" t="str">
        <f t="shared" si="9"/>
        <v/>
      </c>
      <c r="AA20" t="str">
        <f t="shared" si="10"/>
        <v/>
      </c>
    </row>
    <row r="21" spans="1:27" ht="19.899999999999999" customHeight="1" x14ac:dyDescent="0.15">
      <c r="A21" s="15"/>
      <c r="B21" s="31" t="str">
        <f>IF(A21="","",VLOOKUP(A21,データ並び替え!$A$2:$T$101,7,FALSE))</f>
        <v/>
      </c>
      <c r="C21" s="31" t="str">
        <f>IF(A21="","",ASC(VLOOKUP(A21,データ並び替え!$A$2:$T$101,8,FALSE)))</f>
        <v/>
      </c>
      <c r="D21" s="31" t="str">
        <f>IF(A21="","",VLOOKUP(A21,データ並び替え!$A$2:$T$101,9,FALSE)&amp;" "&amp;VLOOKUP(A21,データ並び替え!$A$2:$T$101,10,FALSE)&amp;"("&amp;MID(VLOOKUP(A21,データ並び替え!$A$2:$T$101,20,FALSE),3,2)&amp;")")</f>
        <v/>
      </c>
      <c r="E21" s="31" t="str">
        <f>IF(A21="","",VLOOKUP(A21,データ並び替え!$A$2:$T$101,20,FALSE))</f>
        <v/>
      </c>
      <c r="F21" s="4" t="str">
        <f>IF(A21="","",LEFT(VLOOKUP(A21,データ並び替え!$A$2:$T$101,11,FALSE),3))</f>
        <v/>
      </c>
      <c r="G21" s="4" t="str">
        <f>IF(A21="","",VLOOKUP(A21,データ並び替え!$A$2:$T$101,12,FALSE))</f>
        <v/>
      </c>
      <c r="H21" s="4" t="str">
        <f>IF(A21="","",VLOOKUP(A21,データ並び替え!$A$2:$T$101,14,FALSE))</f>
        <v/>
      </c>
      <c r="I21" s="12"/>
      <c r="J21" s="12"/>
      <c r="K21" s="17"/>
      <c r="L21" s="34"/>
      <c r="M21" s="43"/>
      <c r="N21" s="1"/>
      <c r="O21">
        <f t="shared" si="11"/>
        <v>1000</v>
      </c>
      <c r="P21">
        <f t="shared" si="0"/>
        <v>3000</v>
      </c>
      <c r="Q21" t="str">
        <f t="shared" si="1"/>
        <v/>
      </c>
      <c r="R21" t="str">
        <f>IF(A21="","",RIGHT(E21,6))&amp;IF(A21="","",RIGHT(VLOOKUP(A21,データ並び替え!$A$2:$T$101,6,FALSE),3))</f>
        <v/>
      </c>
      <c r="S21" t="str">
        <f t="shared" si="2"/>
        <v/>
      </c>
      <c r="T21" t="str">
        <f t="shared" si="3"/>
        <v/>
      </c>
      <c r="U21" t="str">
        <f t="shared" si="4"/>
        <v/>
      </c>
      <c r="V21" t="str">
        <f t="shared" si="5"/>
        <v/>
      </c>
      <c r="W21" t="str">
        <f t="shared" si="6"/>
        <v/>
      </c>
      <c r="X21" t="str">
        <f t="shared" si="7"/>
        <v/>
      </c>
      <c r="Y21" t="str">
        <f t="shared" si="8"/>
        <v/>
      </c>
      <c r="Z21" t="str">
        <f t="shared" si="9"/>
        <v/>
      </c>
      <c r="AA21" t="str">
        <f t="shared" si="10"/>
        <v/>
      </c>
    </row>
    <row r="22" spans="1:27" ht="19.899999999999999" customHeight="1" x14ac:dyDescent="0.15">
      <c r="A22" s="15"/>
      <c r="B22" s="31" t="str">
        <f>IF(A22="","",VLOOKUP(A22,データ並び替え!$A$2:$T$101,7,FALSE))</f>
        <v/>
      </c>
      <c r="C22" s="31" t="str">
        <f>IF(A22="","",ASC(VLOOKUP(A22,データ並び替え!$A$2:$T$101,8,FALSE)))</f>
        <v/>
      </c>
      <c r="D22" s="31" t="str">
        <f>IF(A22="","",VLOOKUP(A22,データ並び替え!$A$2:$T$101,9,FALSE)&amp;" "&amp;VLOOKUP(A22,データ並び替え!$A$2:$T$101,10,FALSE)&amp;"("&amp;MID(VLOOKUP(A22,データ並び替え!$A$2:$T$101,20,FALSE),3,2)&amp;")")</f>
        <v/>
      </c>
      <c r="E22" s="31" t="str">
        <f>IF(A22="","",VLOOKUP(A22,データ並び替え!$A$2:$T$101,20,FALSE))</f>
        <v/>
      </c>
      <c r="F22" s="4" t="str">
        <f>IF(A22="","",LEFT(VLOOKUP(A22,データ並び替え!$A$2:$T$101,11,FALSE),3))</f>
        <v/>
      </c>
      <c r="G22" s="4" t="str">
        <f>IF(A22="","",VLOOKUP(A22,データ並び替え!$A$2:$T$101,12,FALSE))</f>
        <v/>
      </c>
      <c r="H22" s="4" t="str">
        <f>IF(A22="","",VLOOKUP(A22,データ並び替え!$A$2:$T$101,14,FALSE))</f>
        <v/>
      </c>
      <c r="I22" s="12"/>
      <c r="J22" s="12"/>
      <c r="K22" s="17"/>
      <c r="L22" s="34"/>
      <c r="M22" s="43"/>
      <c r="N22" s="1"/>
      <c r="O22">
        <f t="shared" si="11"/>
        <v>1000</v>
      </c>
      <c r="P22">
        <f t="shared" si="0"/>
        <v>3000</v>
      </c>
      <c r="Q22" t="str">
        <f t="shared" si="1"/>
        <v/>
      </c>
      <c r="R22" t="str">
        <f>IF(A22="","",RIGHT(E22,6))&amp;IF(A22="","",RIGHT(VLOOKUP(A22,データ並び替え!$A$2:$T$101,6,FALSE),3))</f>
        <v/>
      </c>
      <c r="S22" t="str">
        <f t="shared" si="2"/>
        <v/>
      </c>
      <c r="T22" t="str">
        <f t="shared" si="3"/>
        <v/>
      </c>
      <c r="U22" t="str">
        <f t="shared" si="4"/>
        <v/>
      </c>
      <c r="V22" t="str">
        <f t="shared" si="5"/>
        <v/>
      </c>
      <c r="W22" t="str">
        <f t="shared" si="6"/>
        <v/>
      </c>
      <c r="X22" t="str">
        <f t="shared" si="7"/>
        <v/>
      </c>
      <c r="Y22" t="str">
        <f t="shared" si="8"/>
        <v/>
      </c>
      <c r="Z22" t="str">
        <f t="shared" si="9"/>
        <v/>
      </c>
      <c r="AA22" t="str">
        <f t="shared" si="10"/>
        <v/>
      </c>
    </row>
    <row r="23" spans="1:27" ht="19.899999999999999" customHeight="1" x14ac:dyDescent="0.15">
      <c r="A23" s="15"/>
      <c r="B23" s="31" t="str">
        <f>IF(A23="","",VLOOKUP(A23,データ並び替え!$A$2:$T$101,7,FALSE))</f>
        <v/>
      </c>
      <c r="C23" s="31" t="str">
        <f>IF(A23="","",ASC(VLOOKUP(A23,データ並び替え!$A$2:$T$101,8,FALSE)))</f>
        <v/>
      </c>
      <c r="D23" s="31" t="str">
        <f>IF(A23="","",VLOOKUP(A23,データ並び替え!$A$2:$T$101,9,FALSE)&amp;" "&amp;VLOOKUP(A23,データ並び替え!$A$2:$T$101,10,FALSE)&amp;"("&amp;MID(VLOOKUP(A23,データ並び替え!$A$2:$T$101,20,FALSE),3,2)&amp;")")</f>
        <v/>
      </c>
      <c r="E23" s="31" t="str">
        <f>IF(A23="","",VLOOKUP(A23,データ並び替え!$A$2:$T$101,20,FALSE))</f>
        <v/>
      </c>
      <c r="F23" s="4" t="str">
        <f>IF(A23="","",LEFT(VLOOKUP(A23,データ並び替え!$A$2:$T$101,11,FALSE),3))</f>
        <v/>
      </c>
      <c r="G23" s="4" t="str">
        <f>IF(A23="","",VLOOKUP(A23,データ並び替え!$A$2:$T$101,12,FALSE))</f>
        <v/>
      </c>
      <c r="H23" s="4" t="str">
        <f>IF(A23="","",VLOOKUP(A23,データ並び替え!$A$2:$T$101,14,FALSE))</f>
        <v/>
      </c>
      <c r="I23" s="12"/>
      <c r="J23" s="12"/>
      <c r="K23" s="17"/>
      <c r="L23" s="34"/>
      <c r="M23" s="43"/>
      <c r="N23" s="1"/>
      <c r="O23">
        <f t="shared" si="11"/>
        <v>1000</v>
      </c>
      <c r="P23">
        <f t="shared" si="0"/>
        <v>3000</v>
      </c>
      <c r="Q23" t="str">
        <f t="shared" si="1"/>
        <v/>
      </c>
      <c r="R23" t="str">
        <f>IF(A23="","",RIGHT(E23,6))&amp;IF(A23="","",RIGHT(VLOOKUP(A23,データ並び替え!$A$2:$T$101,6,FALSE),3))</f>
        <v/>
      </c>
      <c r="S23" t="str">
        <f t="shared" si="2"/>
        <v/>
      </c>
      <c r="T23" t="str">
        <f t="shared" si="3"/>
        <v/>
      </c>
      <c r="U23" t="str">
        <f t="shared" si="4"/>
        <v/>
      </c>
      <c r="V23" t="str">
        <f t="shared" si="5"/>
        <v/>
      </c>
      <c r="W23" t="str">
        <f t="shared" si="6"/>
        <v/>
      </c>
      <c r="X23" t="str">
        <f t="shared" si="7"/>
        <v/>
      </c>
      <c r="Y23" t="str">
        <f t="shared" si="8"/>
        <v/>
      </c>
      <c r="Z23" t="str">
        <f t="shared" si="9"/>
        <v/>
      </c>
      <c r="AA23" t="str">
        <f t="shared" si="10"/>
        <v/>
      </c>
    </row>
    <row r="24" spans="1:27" ht="19.899999999999999" customHeight="1" x14ac:dyDescent="0.15">
      <c r="A24" s="15"/>
      <c r="B24" s="31" t="str">
        <f>IF(A24="","",VLOOKUP(A24,データ並び替え!$A$2:$T$101,7,FALSE))</f>
        <v/>
      </c>
      <c r="C24" s="31" t="str">
        <f>IF(A24="","",ASC(VLOOKUP(A24,データ並び替え!$A$2:$T$101,8,FALSE)))</f>
        <v/>
      </c>
      <c r="D24" s="31" t="str">
        <f>IF(A24="","",VLOOKUP(A24,データ並び替え!$A$2:$T$101,9,FALSE)&amp;" "&amp;VLOOKUP(A24,データ並び替え!$A$2:$T$101,10,FALSE)&amp;"("&amp;MID(VLOOKUP(A24,データ並び替え!$A$2:$T$101,20,FALSE),3,2)&amp;")")</f>
        <v/>
      </c>
      <c r="E24" s="31" t="str">
        <f>IF(A24="","",VLOOKUP(A24,データ並び替え!$A$2:$T$101,20,FALSE))</f>
        <v/>
      </c>
      <c r="F24" s="4" t="str">
        <f>IF(A24="","",LEFT(VLOOKUP(A24,データ並び替え!$A$2:$T$101,11,FALSE),3))</f>
        <v/>
      </c>
      <c r="G24" s="4" t="str">
        <f>IF(A24="","",VLOOKUP(A24,データ並び替え!$A$2:$T$101,12,FALSE))</f>
        <v/>
      </c>
      <c r="H24" s="4" t="str">
        <f>IF(A24="","",VLOOKUP(A24,データ並び替え!$A$2:$T$101,14,FALSE))</f>
        <v/>
      </c>
      <c r="I24" s="12"/>
      <c r="J24" s="12"/>
      <c r="K24" s="17"/>
      <c r="L24" s="34"/>
      <c r="M24" s="43"/>
      <c r="N24" s="1"/>
      <c r="O24">
        <f t="shared" si="11"/>
        <v>1000</v>
      </c>
      <c r="P24">
        <f t="shared" si="0"/>
        <v>3000</v>
      </c>
      <c r="Q24" t="str">
        <f t="shared" si="1"/>
        <v/>
      </c>
      <c r="R24" t="str">
        <f>IF(A24="","",RIGHT(E24,6))&amp;IF(A24="","",RIGHT(VLOOKUP(A24,データ並び替え!$A$2:$T$101,6,FALSE),3))</f>
        <v/>
      </c>
      <c r="S24" t="str">
        <f t="shared" si="2"/>
        <v/>
      </c>
      <c r="T24" t="str">
        <f t="shared" si="3"/>
        <v/>
      </c>
      <c r="U24" t="str">
        <f t="shared" si="4"/>
        <v/>
      </c>
      <c r="V24" t="str">
        <f t="shared" si="5"/>
        <v/>
      </c>
      <c r="W24" t="str">
        <f t="shared" si="6"/>
        <v/>
      </c>
      <c r="X24" t="str">
        <f t="shared" si="7"/>
        <v/>
      </c>
      <c r="Y24" t="str">
        <f t="shared" si="8"/>
        <v/>
      </c>
      <c r="Z24" t="str">
        <f t="shared" si="9"/>
        <v/>
      </c>
      <c r="AA24" t="str">
        <f t="shared" si="10"/>
        <v/>
      </c>
    </row>
    <row r="25" spans="1:27" ht="19.899999999999999" customHeight="1" x14ac:dyDescent="0.15">
      <c r="A25" s="15"/>
      <c r="B25" s="31" t="str">
        <f>IF(A25="","",VLOOKUP(A25,データ並び替え!$A$2:$T$101,7,FALSE))</f>
        <v/>
      </c>
      <c r="C25" s="31" t="str">
        <f>IF(A25="","",ASC(VLOOKUP(A25,データ並び替え!$A$2:$T$101,8,FALSE)))</f>
        <v/>
      </c>
      <c r="D25" s="31" t="str">
        <f>IF(A25="","",VLOOKUP(A25,データ並び替え!$A$2:$T$101,9,FALSE)&amp;" "&amp;VLOOKUP(A25,データ並び替え!$A$2:$T$101,10,FALSE)&amp;"("&amp;MID(VLOOKUP(A25,データ並び替え!$A$2:$T$101,20,FALSE),3,2)&amp;")")</f>
        <v/>
      </c>
      <c r="E25" s="31" t="str">
        <f>IF(A25="","",VLOOKUP(A25,データ並び替え!$A$2:$T$101,20,FALSE))</f>
        <v/>
      </c>
      <c r="F25" s="4" t="str">
        <f>IF(A25="","",LEFT(VLOOKUP(A25,データ並び替え!$A$2:$T$101,11,FALSE),3))</f>
        <v/>
      </c>
      <c r="G25" s="4" t="str">
        <f>IF(A25="","",VLOOKUP(A25,データ並び替え!$A$2:$T$101,12,FALSE))</f>
        <v/>
      </c>
      <c r="H25" s="4" t="str">
        <f>IF(A25="","",VLOOKUP(A25,データ並び替え!$A$2:$T$101,14,FALSE))</f>
        <v/>
      </c>
      <c r="I25" s="12"/>
      <c r="J25" s="12"/>
      <c r="K25" s="17"/>
      <c r="L25" s="34"/>
      <c r="M25" s="43"/>
      <c r="N25" s="1"/>
      <c r="O25">
        <f t="shared" si="11"/>
        <v>1000</v>
      </c>
      <c r="P25">
        <f t="shared" si="0"/>
        <v>3000</v>
      </c>
      <c r="Q25" t="str">
        <f t="shared" si="1"/>
        <v/>
      </c>
      <c r="R25" t="str">
        <f>IF(A25="","",RIGHT(E25,6))&amp;IF(A25="","",RIGHT(VLOOKUP(A25,データ並び替え!$A$2:$T$101,6,FALSE),3))</f>
        <v/>
      </c>
      <c r="S25" t="str">
        <f t="shared" si="2"/>
        <v/>
      </c>
      <c r="T25" t="str">
        <f t="shared" si="3"/>
        <v/>
      </c>
      <c r="U25" t="str">
        <f t="shared" si="4"/>
        <v/>
      </c>
      <c r="V25" t="str">
        <f t="shared" si="5"/>
        <v/>
      </c>
      <c r="W25" t="str">
        <f t="shared" si="6"/>
        <v/>
      </c>
      <c r="X25" t="str">
        <f t="shared" si="7"/>
        <v/>
      </c>
      <c r="Y25" t="str">
        <f t="shared" si="8"/>
        <v/>
      </c>
      <c r="Z25" t="str">
        <f t="shared" si="9"/>
        <v/>
      </c>
      <c r="AA25" t="str">
        <f t="shared" si="10"/>
        <v/>
      </c>
    </row>
    <row r="26" spans="1:27" ht="19.899999999999999" customHeight="1" x14ac:dyDescent="0.15">
      <c r="A26" s="15"/>
      <c r="B26" s="31" t="str">
        <f>IF(A26="","",VLOOKUP(A26,データ並び替え!$A$2:$T$101,7,FALSE))</f>
        <v/>
      </c>
      <c r="C26" s="31" t="str">
        <f>IF(A26="","",ASC(VLOOKUP(A26,データ並び替え!$A$2:$T$101,8,FALSE)))</f>
        <v/>
      </c>
      <c r="D26" s="31" t="str">
        <f>IF(A26="","",VLOOKUP(A26,データ並び替え!$A$2:$T$101,9,FALSE)&amp;" "&amp;VLOOKUP(A26,データ並び替え!$A$2:$T$101,10,FALSE)&amp;"("&amp;MID(VLOOKUP(A26,データ並び替え!$A$2:$T$101,20,FALSE),3,2)&amp;")")</f>
        <v/>
      </c>
      <c r="E26" s="31" t="str">
        <f>IF(A26="","",VLOOKUP(A26,データ並び替え!$A$2:$T$101,20,FALSE))</f>
        <v/>
      </c>
      <c r="F26" s="4" t="str">
        <f>IF(A26="","",LEFT(VLOOKUP(A26,データ並び替え!$A$2:$T$101,11,FALSE),3))</f>
        <v/>
      </c>
      <c r="G26" s="4" t="str">
        <f>IF(A26="","",VLOOKUP(A26,データ並び替え!$A$2:$T$101,12,FALSE))</f>
        <v/>
      </c>
      <c r="H26" s="4" t="str">
        <f>IF(A26="","",VLOOKUP(A26,データ並び替え!$A$2:$T$101,14,FALSE))</f>
        <v/>
      </c>
      <c r="I26" s="12"/>
      <c r="J26" s="12"/>
      <c r="K26" s="17"/>
      <c r="L26" s="34"/>
      <c r="M26" s="43"/>
      <c r="N26" s="1"/>
      <c r="O26">
        <f t="shared" si="11"/>
        <v>1000</v>
      </c>
      <c r="P26">
        <f t="shared" si="0"/>
        <v>3000</v>
      </c>
      <c r="Q26" t="str">
        <f t="shared" si="1"/>
        <v/>
      </c>
      <c r="R26" t="str">
        <f>IF(A26="","",RIGHT(E26,6))&amp;IF(A26="","",RIGHT(VLOOKUP(A26,データ並び替え!$A$2:$T$101,6,FALSE),3))</f>
        <v/>
      </c>
      <c r="S26" t="str">
        <f t="shared" si="2"/>
        <v/>
      </c>
      <c r="T26" t="str">
        <f t="shared" si="3"/>
        <v/>
      </c>
      <c r="U26" t="str">
        <f t="shared" si="4"/>
        <v/>
      </c>
      <c r="V26" t="str">
        <f t="shared" si="5"/>
        <v/>
      </c>
      <c r="W26" t="str">
        <f t="shared" si="6"/>
        <v/>
      </c>
      <c r="X26" t="str">
        <f t="shared" si="7"/>
        <v/>
      </c>
      <c r="Y26" t="str">
        <f t="shared" si="8"/>
        <v/>
      </c>
      <c r="Z26" t="str">
        <f t="shared" si="9"/>
        <v/>
      </c>
      <c r="AA26" t="str">
        <f t="shared" si="10"/>
        <v/>
      </c>
    </row>
    <row r="27" spans="1:27" ht="19.899999999999999" customHeight="1" x14ac:dyDescent="0.15">
      <c r="A27" s="15"/>
      <c r="B27" s="31" t="str">
        <f>IF(A27="","",VLOOKUP(A27,データ並び替え!$A$2:$T$101,7,FALSE))</f>
        <v/>
      </c>
      <c r="C27" s="31" t="str">
        <f>IF(A27="","",ASC(VLOOKUP(A27,データ並び替え!$A$2:$T$101,8,FALSE)))</f>
        <v/>
      </c>
      <c r="D27" s="31" t="str">
        <f>IF(A27="","",VLOOKUP(A27,データ並び替え!$A$2:$T$101,9,FALSE)&amp;" "&amp;VLOOKUP(A27,データ並び替え!$A$2:$T$101,10,FALSE)&amp;"("&amp;MID(VLOOKUP(A27,データ並び替え!$A$2:$T$101,20,FALSE),3,2)&amp;")")</f>
        <v/>
      </c>
      <c r="E27" s="31" t="str">
        <f>IF(A27="","",VLOOKUP(A27,データ並び替え!$A$2:$T$101,20,FALSE))</f>
        <v/>
      </c>
      <c r="F27" s="4" t="str">
        <f>IF(A27="","",LEFT(VLOOKUP(A27,データ並び替え!$A$2:$T$101,11,FALSE),3))</f>
        <v/>
      </c>
      <c r="G27" s="4" t="str">
        <f>IF(A27="","",VLOOKUP(A27,データ並び替え!$A$2:$T$101,12,FALSE))</f>
        <v/>
      </c>
      <c r="H27" s="4" t="str">
        <f>IF(A27="","",VLOOKUP(A27,データ並び替え!$A$2:$T$101,14,FALSE))</f>
        <v/>
      </c>
      <c r="I27" s="12"/>
      <c r="J27" s="12"/>
      <c r="K27" s="17"/>
      <c r="L27" s="34"/>
      <c r="M27" s="43"/>
      <c r="N27" s="1"/>
      <c r="O27">
        <f t="shared" si="11"/>
        <v>1000</v>
      </c>
      <c r="P27">
        <f t="shared" si="0"/>
        <v>3000</v>
      </c>
      <c r="Q27" t="str">
        <f t="shared" si="1"/>
        <v/>
      </c>
      <c r="R27" t="str">
        <f>IF(A27="","",RIGHT(E27,6))&amp;IF(A27="","",RIGHT(VLOOKUP(A27,データ並び替え!$A$2:$T$101,6,FALSE),3))</f>
        <v/>
      </c>
      <c r="S27" t="str">
        <f t="shared" si="2"/>
        <v/>
      </c>
      <c r="T27" t="str">
        <f t="shared" si="3"/>
        <v/>
      </c>
      <c r="U27" t="str">
        <f t="shared" si="4"/>
        <v/>
      </c>
      <c r="V27" t="str">
        <f t="shared" si="5"/>
        <v/>
      </c>
      <c r="W27" t="str">
        <f t="shared" si="6"/>
        <v/>
      </c>
      <c r="X27" t="str">
        <f t="shared" si="7"/>
        <v/>
      </c>
      <c r="Y27" t="str">
        <f t="shared" si="8"/>
        <v/>
      </c>
      <c r="Z27" t="str">
        <f t="shared" si="9"/>
        <v/>
      </c>
      <c r="AA27" t="str">
        <f t="shared" si="10"/>
        <v/>
      </c>
    </row>
    <row r="28" spans="1:27" ht="19.899999999999999" customHeight="1" x14ac:dyDescent="0.15">
      <c r="A28" s="15"/>
      <c r="B28" s="31" t="str">
        <f>IF(A28="","",VLOOKUP(A28,データ並び替え!$A$2:$T$101,7,FALSE))</f>
        <v/>
      </c>
      <c r="C28" s="31" t="str">
        <f>IF(A28="","",ASC(VLOOKUP(A28,データ並び替え!$A$2:$T$101,8,FALSE)))</f>
        <v/>
      </c>
      <c r="D28" s="31" t="str">
        <f>IF(A28="","",VLOOKUP(A28,データ並び替え!$A$2:$T$101,9,FALSE)&amp;" "&amp;VLOOKUP(A28,データ並び替え!$A$2:$T$101,10,FALSE)&amp;"("&amp;MID(VLOOKUP(A28,データ並び替え!$A$2:$T$101,20,FALSE),3,2)&amp;")")</f>
        <v/>
      </c>
      <c r="E28" s="31" t="str">
        <f>IF(A28="","",VLOOKUP(A28,データ並び替え!$A$2:$T$101,20,FALSE))</f>
        <v/>
      </c>
      <c r="F28" s="4" t="str">
        <f>IF(A28="","",LEFT(VLOOKUP(A28,データ並び替え!$A$2:$T$101,11,FALSE),3))</f>
        <v/>
      </c>
      <c r="G28" s="4" t="str">
        <f>IF(A28="","",VLOOKUP(A28,データ並び替え!$A$2:$T$101,12,FALSE))</f>
        <v/>
      </c>
      <c r="H28" s="4" t="str">
        <f>IF(A28="","",VLOOKUP(A28,データ並び替え!$A$2:$T$101,14,FALSE))</f>
        <v/>
      </c>
      <c r="I28" s="12"/>
      <c r="J28" s="12"/>
      <c r="K28" s="17"/>
      <c r="L28" s="34"/>
      <c r="M28" s="43"/>
      <c r="N28" s="1"/>
      <c r="O28">
        <f t="shared" si="11"/>
        <v>1000</v>
      </c>
      <c r="P28">
        <f t="shared" si="0"/>
        <v>3000</v>
      </c>
      <c r="Q28" t="str">
        <f t="shared" si="1"/>
        <v/>
      </c>
      <c r="R28" t="str">
        <f>IF(A28="","",RIGHT(E28,6))&amp;IF(A28="","",RIGHT(VLOOKUP(A28,データ並び替え!$A$2:$T$101,6,FALSE),3))</f>
        <v/>
      </c>
      <c r="S28" t="str">
        <f t="shared" si="2"/>
        <v/>
      </c>
      <c r="T28" t="str">
        <f t="shared" si="3"/>
        <v/>
      </c>
      <c r="U28" t="str">
        <f t="shared" si="4"/>
        <v/>
      </c>
      <c r="V28" t="str">
        <f t="shared" si="5"/>
        <v/>
      </c>
      <c r="W28" t="str">
        <f t="shared" si="6"/>
        <v/>
      </c>
      <c r="X28" t="str">
        <f t="shared" si="7"/>
        <v/>
      </c>
      <c r="Y28" t="str">
        <f t="shared" si="8"/>
        <v/>
      </c>
      <c r="Z28" t="str">
        <f t="shared" si="9"/>
        <v/>
      </c>
      <c r="AA28" t="str">
        <f t="shared" si="10"/>
        <v/>
      </c>
    </row>
    <row r="29" spans="1:27" ht="19.899999999999999" customHeight="1" x14ac:dyDescent="0.15">
      <c r="A29" s="15"/>
      <c r="B29" s="31" t="str">
        <f>IF(A29="","",VLOOKUP(A29,データ並び替え!$A$2:$T$101,7,FALSE))</f>
        <v/>
      </c>
      <c r="C29" s="31" t="str">
        <f>IF(A29="","",ASC(VLOOKUP(A29,データ並び替え!$A$2:$T$101,8,FALSE)))</f>
        <v/>
      </c>
      <c r="D29" s="31" t="str">
        <f>IF(A29="","",VLOOKUP(A29,データ並び替え!$A$2:$T$101,9,FALSE)&amp;" "&amp;VLOOKUP(A29,データ並び替え!$A$2:$T$101,10,FALSE)&amp;"("&amp;MID(VLOOKUP(A29,データ並び替え!$A$2:$T$101,20,FALSE),3,2)&amp;")")</f>
        <v/>
      </c>
      <c r="E29" s="31" t="str">
        <f>IF(A29="","",VLOOKUP(A29,データ並び替え!$A$2:$T$101,20,FALSE))</f>
        <v/>
      </c>
      <c r="F29" s="4" t="str">
        <f>IF(A29="","",LEFT(VLOOKUP(A29,データ並び替え!$A$2:$T$101,11,FALSE),3))</f>
        <v/>
      </c>
      <c r="G29" s="4" t="str">
        <f>IF(A29="","",VLOOKUP(A29,データ並び替え!$A$2:$T$101,12,FALSE))</f>
        <v/>
      </c>
      <c r="H29" s="4" t="str">
        <f>IF(A29="","",VLOOKUP(A29,データ並び替え!$A$2:$T$101,14,FALSE))</f>
        <v/>
      </c>
      <c r="I29" s="12"/>
      <c r="J29" s="12"/>
      <c r="K29" s="17"/>
      <c r="L29" s="34"/>
      <c r="M29" s="43"/>
      <c r="N29" s="1"/>
      <c r="O29">
        <f t="shared" si="11"/>
        <v>1000</v>
      </c>
      <c r="P29">
        <f t="shared" si="0"/>
        <v>3000</v>
      </c>
      <c r="Q29" t="str">
        <f t="shared" si="1"/>
        <v/>
      </c>
      <c r="R29" t="str">
        <f>IF(A29="","",RIGHT(E29,6))&amp;IF(A29="","",RIGHT(VLOOKUP(A29,データ並び替え!$A$2:$T$101,6,FALSE),3))</f>
        <v/>
      </c>
      <c r="S29" t="str">
        <f t="shared" si="2"/>
        <v/>
      </c>
      <c r="T29" t="str">
        <f t="shared" si="3"/>
        <v/>
      </c>
      <c r="U29" t="str">
        <f t="shared" si="4"/>
        <v/>
      </c>
      <c r="V29" t="str">
        <f t="shared" si="5"/>
        <v/>
      </c>
      <c r="W29" t="str">
        <f t="shared" si="6"/>
        <v/>
      </c>
      <c r="X29" t="str">
        <f t="shared" si="7"/>
        <v/>
      </c>
      <c r="Y29" t="str">
        <f t="shared" si="8"/>
        <v/>
      </c>
      <c r="Z29" t="str">
        <f t="shared" si="9"/>
        <v/>
      </c>
      <c r="AA29" t="str">
        <f t="shared" si="10"/>
        <v/>
      </c>
    </row>
    <row r="30" spans="1:27" ht="19.899999999999999" customHeight="1" x14ac:dyDescent="0.15">
      <c r="A30" s="15"/>
      <c r="B30" s="31" t="str">
        <f>IF(A30="","",VLOOKUP(A30,データ並び替え!$A$2:$T$101,7,FALSE))</f>
        <v/>
      </c>
      <c r="C30" s="31" t="str">
        <f>IF(A30="","",ASC(VLOOKUP(A30,データ並び替え!$A$2:$T$101,8,FALSE)))</f>
        <v/>
      </c>
      <c r="D30" s="31" t="str">
        <f>IF(A30="","",VLOOKUP(A30,データ並び替え!$A$2:$T$101,9,FALSE)&amp;" "&amp;VLOOKUP(A30,データ並び替え!$A$2:$T$101,10,FALSE)&amp;"("&amp;MID(VLOOKUP(A30,データ並び替え!$A$2:$T$101,20,FALSE),3,2)&amp;")")</f>
        <v/>
      </c>
      <c r="E30" s="31" t="str">
        <f>IF(A30="","",VLOOKUP(A30,データ並び替え!$A$2:$T$101,20,FALSE))</f>
        <v/>
      </c>
      <c r="F30" s="4" t="str">
        <f>IF(A30="","",LEFT(VLOOKUP(A30,データ並び替え!$A$2:$T$101,11,FALSE),3))</f>
        <v/>
      </c>
      <c r="G30" s="4" t="str">
        <f>IF(A30="","",VLOOKUP(A30,データ並び替え!$A$2:$T$101,12,FALSE))</f>
        <v/>
      </c>
      <c r="H30" s="4" t="str">
        <f>IF(A30="","",VLOOKUP(A30,データ並び替え!$A$2:$T$101,14,FALSE))</f>
        <v/>
      </c>
      <c r="I30" s="12"/>
      <c r="J30" s="12"/>
      <c r="K30" s="17"/>
      <c r="L30" s="34"/>
      <c r="M30" s="43"/>
      <c r="N30" s="1"/>
      <c r="O30">
        <f t="shared" si="11"/>
        <v>1000</v>
      </c>
      <c r="P30">
        <f t="shared" si="0"/>
        <v>3000</v>
      </c>
      <c r="Q30" t="str">
        <f t="shared" si="1"/>
        <v/>
      </c>
      <c r="R30" t="str">
        <f>IF(A30="","",RIGHT(E30,6))&amp;IF(A30="","",RIGHT(VLOOKUP(A30,データ並び替え!$A$2:$T$101,6,FALSE),3))</f>
        <v/>
      </c>
      <c r="S30" t="str">
        <f t="shared" si="2"/>
        <v/>
      </c>
      <c r="T30" t="str">
        <f t="shared" si="3"/>
        <v/>
      </c>
      <c r="U30" t="str">
        <f t="shared" si="4"/>
        <v/>
      </c>
      <c r="V30" t="str">
        <f t="shared" si="5"/>
        <v/>
      </c>
      <c r="W30" t="str">
        <f t="shared" si="6"/>
        <v/>
      </c>
      <c r="X30" t="str">
        <f t="shared" si="7"/>
        <v/>
      </c>
      <c r="Y30" t="str">
        <f t="shared" si="8"/>
        <v/>
      </c>
      <c r="Z30" t="str">
        <f t="shared" si="9"/>
        <v/>
      </c>
      <c r="AA30" t="str">
        <f t="shared" si="10"/>
        <v/>
      </c>
    </row>
    <row r="31" spans="1:27" ht="19.899999999999999" customHeight="1" x14ac:dyDescent="0.15">
      <c r="A31" s="15"/>
      <c r="B31" s="31" t="str">
        <f>IF(A31="","",VLOOKUP(A31,データ並び替え!$A$2:$T$101,7,FALSE))</f>
        <v/>
      </c>
      <c r="C31" s="31" t="str">
        <f>IF(A31="","",ASC(VLOOKUP(A31,データ並び替え!$A$2:$T$101,8,FALSE)))</f>
        <v/>
      </c>
      <c r="D31" s="31" t="str">
        <f>IF(A31="","",VLOOKUP(A31,データ並び替え!$A$2:$T$101,9,FALSE)&amp;" "&amp;VLOOKUP(A31,データ並び替え!$A$2:$T$101,10,FALSE)&amp;"("&amp;MID(VLOOKUP(A31,データ並び替え!$A$2:$T$101,20,FALSE),3,2)&amp;")")</f>
        <v/>
      </c>
      <c r="E31" s="31" t="str">
        <f>IF(A31="","",VLOOKUP(A31,データ並び替え!$A$2:$T$101,20,FALSE))</f>
        <v/>
      </c>
      <c r="F31" s="4" t="str">
        <f>IF(A31="","",LEFT(VLOOKUP(A31,データ並び替え!$A$2:$T$101,11,FALSE),3))</f>
        <v/>
      </c>
      <c r="G31" s="4" t="str">
        <f>IF(A31="","",VLOOKUP(A31,データ並び替え!$A$2:$T$101,12,FALSE))</f>
        <v/>
      </c>
      <c r="H31" s="4" t="str">
        <f>IF(A31="","",VLOOKUP(A31,データ並び替え!$A$2:$T$101,14,FALSE))</f>
        <v/>
      </c>
      <c r="I31" s="12"/>
      <c r="J31" s="12"/>
      <c r="K31" s="17"/>
      <c r="L31" s="34"/>
      <c r="M31" s="43"/>
      <c r="N31" s="1"/>
      <c r="O31">
        <f t="shared" si="11"/>
        <v>1000</v>
      </c>
      <c r="P31">
        <f t="shared" si="0"/>
        <v>3000</v>
      </c>
      <c r="Q31" t="str">
        <f t="shared" si="1"/>
        <v/>
      </c>
      <c r="R31" t="str">
        <f>IF(A31="","",RIGHT(E31,6))&amp;IF(A31="","",RIGHT(VLOOKUP(A31,データ並び替え!$A$2:$T$101,6,FALSE),3))</f>
        <v/>
      </c>
      <c r="S31" t="str">
        <f t="shared" si="2"/>
        <v/>
      </c>
      <c r="T31" t="str">
        <f t="shared" si="3"/>
        <v/>
      </c>
      <c r="U31" t="str">
        <f t="shared" si="4"/>
        <v/>
      </c>
      <c r="V31" t="str">
        <f t="shared" si="5"/>
        <v/>
      </c>
      <c r="W31" t="str">
        <f t="shared" si="6"/>
        <v/>
      </c>
      <c r="X31" t="str">
        <f t="shared" si="7"/>
        <v/>
      </c>
      <c r="Y31" t="str">
        <f t="shared" si="8"/>
        <v/>
      </c>
      <c r="Z31" t="str">
        <f t="shared" si="9"/>
        <v/>
      </c>
      <c r="AA31" t="str">
        <f t="shared" si="10"/>
        <v/>
      </c>
    </row>
    <row r="32" spans="1:27" ht="19.899999999999999" customHeight="1" x14ac:dyDescent="0.15">
      <c r="A32" s="15"/>
      <c r="B32" s="31" t="str">
        <f>IF(A32="","",VLOOKUP(A32,データ並び替え!$A$2:$T$101,7,FALSE))</f>
        <v/>
      </c>
      <c r="C32" s="31" t="str">
        <f>IF(A32="","",ASC(VLOOKUP(A32,データ並び替え!$A$2:$T$101,8,FALSE)))</f>
        <v/>
      </c>
      <c r="D32" s="31" t="str">
        <f>IF(A32="","",VLOOKUP(A32,データ並び替え!$A$2:$T$101,9,FALSE)&amp;" "&amp;VLOOKUP(A32,データ並び替え!$A$2:$T$101,10,FALSE)&amp;"("&amp;MID(VLOOKUP(A32,データ並び替え!$A$2:$T$101,20,FALSE),3,2)&amp;")")</f>
        <v/>
      </c>
      <c r="E32" s="31" t="str">
        <f>IF(A32="","",VLOOKUP(A32,データ並び替え!$A$2:$T$101,20,FALSE))</f>
        <v/>
      </c>
      <c r="F32" s="4" t="str">
        <f>IF(A32="","",LEFT(VLOOKUP(A32,データ並び替え!$A$2:$T$101,11,FALSE),3))</f>
        <v/>
      </c>
      <c r="G32" s="4" t="str">
        <f>IF(A32="","",VLOOKUP(A32,データ並び替え!$A$2:$T$101,12,FALSE))</f>
        <v/>
      </c>
      <c r="H32" s="4" t="str">
        <f>IF(A32="","",VLOOKUP(A32,データ並び替え!$A$2:$T$101,14,FALSE))</f>
        <v/>
      </c>
      <c r="I32" s="12"/>
      <c r="J32" s="12"/>
      <c r="K32" s="17"/>
      <c r="L32" s="34"/>
      <c r="M32" s="43"/>
      <c r="N32" s="1"/>
      <c r="O32">
        <f t="shared" si="11"/>
        <v>1000</v>
      </c>
      <c r="P32">
        <f t="shared" si="0"/>
        <v>3000</v>
      </c>
      <c r="Q32" t="str">
        <f t="shared" si="1"/>
        <v/>
      </c>
      <c r="R32" t="str">
        <f>IF(A32="","",RIGHT(E32,6))&amp;IF(A32="","",RIGHT(VLOOKUP(A32,データ並び替え!$A$2:$T$101,6,FALSE),3))</f>
        <v/>
      </c>
      <c r="S32" t="str">
        <f t="shared" si="2"/>
        <v/>
      </c>
      <c r="T32" t="str">
        <f t="shared" si="3"/>
        <v/>
      </c>
      <c r="U32" t="str">
        <f t="shared" si="4"/>
        <v/>
      </c>
      <c r="V32" t="str">
        <f t="shared" si="5"/>
        <v/>
      </c>
      <c r="W32" t="str">
        <f t="shared" si="6"/>
        <v/>
      </c>
      <c r="X32" t="str">
        <f t="shared" si="7"/>
        <v/>
      </c>
      <c r="Y32" t="str">
        <f t="shared" si="8"/>
        <v/>
      </c>
      <c r="Z32" t="str">
        <f t="shared" si="9"/>
        <v/>
      </c>
      <c r="AA32" t="str">
        <f t="shared" si="10"/>
        <v/>
      </c>
    </row>
    <row r="33" spans="1:27" ht="19.899999999999999" customHeight="1" x14ac:dyDescent="0.15">
      <c r="A33" s="15"/>
      <c r="B33" s="31" t="str">
        <f>IF(A33="","",VLOOKUP(A33,データ並び替え!$A$2:$T$101,7,FALSE))</f>
        <v/>
      </c>
      <c r="C33" s="31" t="str">
        <f>IF(A33="","",ASC(VLOOKUP(A33,データ並び替え!$A$2:$T$101,8,FALSE)))</f>
        <v/>
      </c>
      <c r="D33" s="31" t="str">
        <f>IF(A33="","",VLOOKUP(A33,データ並び替え!$A$2:$T$101,9,FALSE)&amp;" "&amp;VLOOKUP(A33,データ並び替え!$A$2:$T$101,10,FALSE)&amp;"("&amp;MID(VLOOKUP(A33,データ並び替え!$A$2:$T$101,20,FALSE),3,2)&amp;")")</f>
        <v/>
      </c>
      <c r="E33" s="31" t="str">
        <f>IF(A33="","",VLOOKUP(A33,データ並び替え!$A$2:$T$101,20,FALSE))</f>
        <v/>
      </c>
      <c r="F33" s="4" t="str">
        <f>IF(A33="","",LEFT(VLOOKUP(A33,データ並び替え!$A$2:$T$101,11,FALSE),3))</f>
        <v/>
      </c>
      <c r="G33" s="4" t="str">
        <f>IF(A33="","",VLOOKUP(A33,データ並び替え!$A$2:$T$101,12,FALSE))</f>
        <v/>
      </c>
      <c r="H33" s="4" t="str">
        <f>IF(A33="","",VLOOKUP(A33,データ並び替え!$A$2:$T$101,14,FALSE))</f>
        <v/>
      </c>
      <c r="I33" s="12"/>
      <c r="J33" s="12"/>
      <c r="K33" s="17"/>
      <c r="L33" s="34"/>
      <c r="M33" s="43"/>
      <c r="N33" s="1"/>
      <c r="O33">
        <f t="shared" si="11"/>
        <v>1000</v>
      </c>
      <c r="P33">
        <f t="shared" si="0"/>
        <v>3000</v>
      </c>
      <c r="Q33" t="str">
        <f t="shared" si="1"/>
        <v/>
      </c>
      <c r="R33" t="str">
        <f>IF(A33="","",RIGHT(E33,6))&amp;IF(A33="","",RIGHT(VLOOKUP(A33,データ並び替え!$A$2:$T$101,6,FALSE),3))</f>
        <v/>
      </c>
      <c r="S33" t="str">
        <f t="shared" si="2"/>
        <v/>
      </c>
      <c r="T33" t="str">
        <f t="shared" si="3"/>
        <v/>
      </c>
      <c r="U33" t="str">
        <f t="shared" si="4"/>
        <v/>
      </c>
      <c r="V33" t="str">
        <f t="shared" si="5"/>
        <v/>
      </c>
      <c r="W33" t="str">
        <f t="shared" si="6"/>
        <v/>
      </c>
      <c r="X33" t="str">
        <f t="shared" si="7"/>
        <v/>
      </c>
      <c r="Y33" t="str">
        <f t="shared" si="8"/>
        <v/>
      </c>
      <c r="Z33" t="str">
        <f t="shared" si="9"/>
        <v/>
      </c>
      <c r="AA33" t="str">
        <f t="shared" si="10"/>
        <v/>
      </c>
    </row>
    <row r="34" spans="1:27" ht="19.899999999999999" customHeight="1" x14ac:dyDescent="0.15">
      <c r="A34" s="16"/>
      <c r="B34" s="32" t="str">
        <f>IF(A34="","",VLOOKUP(A34,データ並び替え!$A$2:$T$101,7,FALSE))</f>
        <v/>
      </c>
      <c r="C34" s="32" t="str">
        <f>IF(A34="","",ASC(VLOOKUP(A34,データ並び替え!$A$2:$T$101,8,FALSE)))</f>
        <v/>
      </c>
      <c r="D34" s="32" t="str">
        <f>IF(A34="","",VLOOKUP(A34,データ並び替え!$A$2:$T$101,9,FALSE)&amp;" "&amp;VLOOKUP(A34,データ並び替え!$A$2:$T$101,10,FALSE)&amp;"("&amp;MID(VLOOKUP(A34,データ並び替え!$A$2:$T$101,20,FALSE),3,2)&amp;")")</f>
        <v/>
      </c>
      <c r="E34" s="32" t="str">
        <f>IF(A34="","",VLOOKUP(A34,データ並び替え!$A$2:$T$101,20,FALSE))</f>
        <v/>
      </c>
      <c r="F34" s="5" t="str">
        <f>IF(A34="","",LEFT(VLOOKUP(A34,データ並び替え!$A$2:$T$101,11,FALSE),3))</f>
        <v/>
      </c>
      <c r="G34" s="5" t="str">
        <f>IF(A34="","",VLOOKUP(A34,データ並び替え!$A$2:$T$101,12,FALSE))</f>
        <v/>
      </c>
      <c r="H34" s="5" t="str">
        <f>IF(A34="","",VLOOKUP(A34,データ並び替え!$A$2:$T$101,14,FALSE))</f>
        <v/>
      </c>
      <c r="I34" s="13"/>
      <c r="J34" s="13"/>
      <c r="K34" s="18"/>
      <c r="L34" s="35"/>
      <c r="M34" s="44"/>
      <c r="N34" s="1"/>
      <c r="O34">
        <f t="shared" si="11"/>
        <v>1000</v>
      </c>
      <c r="P34">
        <f t="shared" si="0"/>
        <v>3000</v>
      </c>
      <c r="Q34" t="str">
        <f t="shared" si="1"/>
        <v/>
      </c>
      <c r="R34" t="str">
        <f>IF(A34="","",RIGHT(E34,6))&amp;IF(A34="","",RIGHT(VLOOKUP(A34,データ並び替え!$A$2:$T$101,6,FALSE),3))</f>
        <v/>
      </c>
      <c r="S34" t="str">
        <f t="shared" si="2"/>
        <v/>
      </c>
      <c r="T34" t="str">
        <f t="shared" si="3"/>
        <v/>
      </c>
      <c r="U34" t="str">
        <f t="shared" si="4"/>
        <v/>
      </c>
      <c r="V34" t="str">
        <f t="shared" si="5"/>
        <v/>
      </c>
      <c r="W34" t="str">
        <f t="shared" si="6"/>
        <v/>
      </c>
      <c r="X34" t="str">
        <f t="shared" si="7"/>
        <v/>
      </c>
      <c r="Y34" t="str">
        <f t="shared" si="8"/>
        <v/>
      </c>
      <c r="Z34" t="str">
        <f t="shared" si="9"/>
        <v/>
      </c>
      <c r="AA34" t="str">
        <f t="shared" si="10"/>
        <v/>
      </c>
    </row>
  </sheetData>
  <autoFilter ref="O4:AA34" xr:uid="{00000000-0009-0000-0000-000002000000}"/>
  <mergeCells count="4">
    <mergeCell ref="F2:G2"/>
    <mergeCell ref="F3:I3"/>
    <mergeCell ref="B3:D3"/>
    <mergeCell ref="B2:D2"/>
  </mergeCells>
  <phoneticPr fontId="1"/>
  <conditionalFormatting sqref="P5:P34">
    <cfRule type="duplicateValues" dxfId="1" priority="1"/>
    <cfRule type="duplicateValues" dxfId="0" priority="2"/>
  </conditionalFormatting>
  <dataValidations count="2">
    <dataValidation type="list" allowBlank="1" showInputMessage="1" showErrorMessage="1" sqref="J5:J34" xr:uid="{00000000-0002-0000-0200-000001000000}">
      <formula1>"１００ｍ,１１０ｍＨ,１００ｍＨ,走幅跳,やり投"</formula1>
    </dataValidation>
    <dataValidation type="list" allowBlank="1" showInputMessage="1" showErrorMessage="1" sqref="I5:I34" xr:uid="{00000000-0002-0000-0200-000002000000}">
      <formula1>"９．９８ＣＵＰ,ﾅｼｮﾅﾙﾚｺｰﾄﾞﾁｬﾚﾝｼﾞ,記録会(一般・高校生),記録会(中学生)"</formula1>
    </dataValidation>
  </dataValidations>
  <pageMargins left="0.39370078740157483" right="0.35433070866141736" top="0.23622047244094491" bottom="0.19685039370078741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51"/>
  <sheetViews>
    <sheetView workbookViewId="0">
      <selection activeCell="A2" sqref="A2"/>
    </sheetView>
  </sheetViews>
  <sheetFormatPr defaultColWidth="8.875" defaultRowHeight="13.5" x14ac:dyDescent="0.15"/>
  <cols>
    <col min="1" max="1" width="9.375" customWidth="1"/>
    <col min="2" max="2" width="11.875" bestFit="1" customWidth="1"/>
    <col min="3" max="4" width="5.25" bestFit="1" customWidth="1"/>
    <col min="5" max="5" width="8.75"/>
    <col min="6" max="6" width="10.5" bestFit="1" customWidth="1"/>
    <col min="7" max="7" width="15.375" bestFit="1" customWidth="1"/>
    <col min="8" max="8" width="18.125" bestFit="1" customWidth="1"/>
    <col min="9" max="10" width="14.375" bestFit="1" customWidth="1"/>
    <col min="11" max="11" width="12.25" bestFit="1" customWidth="1"/>
    <col min="12" max="12" width="5.25" bestFit="1" customWidth="1"/>
    <col min="13" max="13" width="7.875" customWidth="1"/>
    <col min="14" max="14" width="9.75" customWidth="1"/>
    <col min="15" max="15" width="9.625" bestFit="1" customWidth="1"/>
    <col min="16" max="16" width="15.375" customWidth="1"/>
    <col min="17" max="17" width="19.25" customWidth="1"/>
    <col min="18" max="18" width="11" bestFit="1" customWidth="1"/>
    <col min="19" max="19" width="14.625" bestFit="1" customWidth="1"/>
    <col min="20" max="20" width="11.625" bestFit="1" customWidth="1"/>
    <col min="21" max="16384" width="8.875" style="1"/>
  </cols>
  <sheetData>
    <row r="1" spans="1:20" ht="40.5" x14ac:dyDescent="0.15">
      <c r="A1" s="2" t="s">
        <v>70</v>
      </c>
      <c r="B1" s="2" t="s">
        <v>71</v>
      </c>
      <c r="C1" s="2" t="s">
        <v>11</v>
      </c>
      <c r="D1" s="2" t="s">
        <v>12</v>
      </c>
      <c r="E1" s="2" t="s">
        <v>72</v>
      </c>
      <c r="F1" s="2" t="s">
        <v>2</v>
      </c>
      <c r="G1" s="2" t="s">
        <v>69</v>
      </c>
      <c r="H1" s="2" t="s">
        <v>73</v>
      </c>
      <c r="I1" s="2" t="s">
        <v>74</v>
      </c>
      <c r="J1" s="2"/>
      <c r="K1" s="2" t="s">
        <v>3</v>
      </c>
      <c r="L1" s="2" t="s">
        <v>4</v>
      </c>
      <c r="M1" s="2" t="s">
        <v>75</v>
      </c>
      <c r="N1" s="2" t="s">
        <v>76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</row>
    <row r="2" spans="1:20" x14ac:dyDescent="0.15">
      <c r="A2" t="str">
        <f>IF(陸連データ!E2="","",陸連データ!E2)</f>
        <v/>
      </c>
      <c r="B2" t="str">
        <f>IF(陸連データ!T2="","",陸連データ!T2)</f>
        <v/>
      </c>
      <c r="C2" t="str">
        <f>IF(陸連データ!U2="","",陸連データ!U2)</f>
        <v/>
      </c>
      <c r="D2" t="str">
        <f>IF(陸連データ!V2="","",RIGHT(陸連データ!V2,1))</f>
        <v/>
      </c>
      <c r="E2" t="str">
        <f>IF(陸連データ!W2="","",陸連データ!W2)</f>
        <v/>
      </c>
      <c r="F2" t="str">
        <f>IF(陸連データ!B2="","",陸連データ!B2)</f>
        <v/>
      </c>
      <c r="G2" t="str">
        <f>IF(陸連データ!C2="","",陸連データ!C2&amp;" "&amp;陸連データ!D2)</f>
        <v/>
      </c>
      <c r="H2" t="str">
        <f>IF(陸連データ!F2="","",ASC(陸連データ!F2&amp;" "&amp;陸連データ!G2))</f>
        <v/>
      </c>
      <c r="I2" t="str">
        <f>IF(陸連データ!H2="","",陸連データ!H2&amp;" "&amp;陸連データ!I2)</f>
        <v/>
      </c>
      <c r="K2" t="str">
        <f>IF(陸連データ!J2="","",陸連データ!J2)</f>
        <v/>
      </c>
      <c r="L2" t="str">
        <f>IF(陸連データ!K2="","",LEFT(陸連データ!K2,1))</f>
        <v/>
      </c>
      <c r="M2" t="str">
        <f>IF(陸連データ!L2="","",陸連データ!L2)</f>
        <v/>
      </c>
      <c r="N2" t="str">
        <f>IF(陸連データ!M2="","",陸連データ!M2)</f>
        <v/>
      </c>
      <c r="O2" t="str">
        <f>IF(陸連データ!O2="","",陸連データ!O2)</f>
        <v/>
      </c>
      <c r="P2" t="str">
        <f>IF(陸連データ!P2="","",陸連データ!P2)</f>
        <v/>
      </c>
      <c r="R2" t="str">
        <f>IF(陸連データ!Q2="","",陸連データ!Q2)</f>
        <v/>
      </c>
      <c r="T2" t="str">
        <f>IF(陸連データ!S2="","",TEXT(陸連データ!S2,"yyyymmdd"))</f>
        <v/>
      </c>
    </row>
    <row r="3" spans="1:20" x14ac:dyDescent="0.15">
      <c r="A3" t="str">
        <f>IF(陸連データ!E3="","",陸連データ!E3)</f>
        <v/>
      </c>
      <c r="B3" t="str">
        <f>IF(陸連データ!T3="","",陸連データ!T3)</f>
        <v/>
      </c>
      <c r="C3" t="str">
        <f>IF(陸連データ!U3="","",陸連データ!U3)</f>
        <v/>
      </c>
      <c r="D3" t="str">
        <f>IF(陸連データ!V3="","",RIGHT(陸連データ!V3,1))</f>
        <v/>
      </c>
      <c r="E3" t="str">
        <f>IF(陸連データ!W3="","",陸連データ!W3)</f>
        <v/>
      </c>
      <c r="F3" t="str">
        <f>IF(陸連データ!B3="","",陸連データ!B3)</f>
        <v/>
      </c>
      <c r="G3" t="str">
        <f>IF(陸連データ!C3="","",陸連データ!C3&amp;" "&amp;陸連データ!D3)</f>
        <v/>
      </c>
      <c r="H3" t="str">
        <f>IF(陸連データ!F3="","",ASC(陸連データ!F3&amp;" "&amp;陸連データ!G3))</f>
        <v/>
      </c>
      <c r="I3" t="str">
        <f>IF(陸連データ!H3="","",陸連データ!H3&amp;" "&amp;陸連データ!I3)</f>
        <v/>
      </c>
      <c r="K3" t="str">
        <f>IF(陸連データ!J3="","",陸連データ!J3)</f>
        <v/>
      </c>
      <c r="L3" t="str">
        <f>IF(陸連データ!K3="","",LEFT(陸連データ!K3,1))</f>
        <v/>
      </c>
      <c r="M3" t="str">
        <f>IF(陸連データ!L3="","",陸連データ!L3)</f>
        <v/>
      </c>
      <c r="N3" t="str">
        <f>IF(陸連データ!M3="","",陸連データ!M3)</f>
        <v/>
      </c>
      <c r="O3" t="str">
        <f>IF(陸連データ!O3="","",陸連データ!O3)</f>
        <v/>
      </c>
      <c r="P3" t="str">
        <f>IF(陸連データ!P3="","",陸連データ!P3)</f>
        <v/>
      </c>
      <c r="R3" t="str">
        <f>IF(陸連データ!Q3="","",陸連データ!Q3)</f>
        <v/>
      </c>
      <c r="T3" t="str">
        <f>IF(陸連データ!S3="","",TEXT(陸連データ!S3,"yyyymmdd"))</f>
        <v/>
      </c>
    </row>
    <row r="4" spans="1:20" x14ac:dyDescent="0.15">
      <c r="A4" t="str">
        <f>IF(陸連データ!E4="","",陸連データ!E4)</f>
        <v/>
      </c>
      <c r="B4" t="str">
        <f>IF(陸連データ!T4="","",陸連データ!T4)</f>
        <v/>
      </c>
      <c r="C4" t="str">
        <f>IF(陸連データ!U4="","",陸連データ!U4)</f>
        <v/>
      </c>
      <c r="D4" t="str">
        <f>IF(陸連データ!V4="","",RIGHT(陸連データ!V4,1))</f>
        <v/>
      </c>
      <c r="E4" t="str">
        <f>IF(陸連データ!W4="","",陸連データ!W4)</f>
        <v/>
      </c>
      <c r="F4" t="str">
        <f>IF(陸連データ!B4="","",陸連データ!B4)</f>
        <v/>
      </c>
      <c r="G4" t="str">
        <f>IF(陸連データ!C4="","",陸連データ!C4&amp;" "&amp;陸連データ!D4)</f>
        <v/>
      </c>
      <c r="H4" t="str">
        <f>IF(陸連データ!F4="","",ASC(陸連データ!F4&amp;" "&amp;陸連データ!G4))</f>
        <v/>
      </c>
      <c r="I4" t="str">
        <f>IF(陸連データ!H4="","",陸連データ!H4&amp;" "&amp;陸連データ!I4)</f>
        <v/>
      </c>
      <c r="K4" t="str">
        <f>IF(陸連データ!J4="","",陸連データ!J4)</f>
        <v/>
      </c>
      <c r="L4" t="str">
        <f>IF(陸連データ!K4="","",LEFT(陸連データ!K4,1))</f>
        <v/>
      </c>
      <c r="M4" t="str">
        <f>IF(陸連データ!L4="","",陸連データ!L4)</f>
        <v/>
      </c>
      <c r="N4" t="str">
        <f>IF(陸連データ!M4="","",陸連データ!M4)</f>
        <v/>
      </c>
      <c r="O4" t="str">
        <f>IF(陸連データ!O4="","",陸連データ!O4)</f>
        <v/>
      </c>
      <c r="P4" t="str">
        <f>IF(陸連データ!P4="","",陸連データ!P4)</f>
        <v/>
      </c>
      <c r="R4" t="str">
        <f>IF(陸連データ!Q4="","",陸連データ!Q4)</f>
        <v/>
      </c>
      <c r="T4" t="str">
        <f>IF(陸連データ!S4="","",TEXT(陸連データ!S4,"yyyymmdd"))</f>
        <v/>
      </c>
    </row>
    <row r="5" spans="1:20" x14ac:dyDescent="0.15">
      <c r="A5" t="str">
        <f>IF(陸連データ!E5="","",陸連データ!E5)</f>
        <v/>
      </c>
      <c r="B5" t="str">
        <f>IF(陸連データ!T5="","",陸連データ!T5)</f>
        <v/>
      </c>
      <c r="C5" t="str">
        <f>IF(陸連データ!U5="","",陸連データ!U5)</f>
        <v/>
      </c>
      <c r="D5" t="str">
        <f>IF(陸連データ!V5="","",RIGHT(陸連データ!V5,1))</f>
        <v/>
      </c>
      <c r="E5" t="str">
        <f>IF(陸連データ!W5="","",陸連データ!W5)</f>
        <v/>
      </c>
      <c r="F5" t="str">
        <f>IF(陸連データ!B5="","",陸連データ!B5)</f>
        <v/>
      </c>
      <c r="G5" t="str">
        <f>IF(陸連データ!C5="","",陸連データ!C5&amp;" "&amp;陸連データ!D5)</f>
        <v/>
      </c>
      <c r="H5" t="str">
        <f>IF(陸連データ!F5="","",ASC(陸連データ!F5&amp;" "&amp;陸連データ!G5))</f>
        <v/>
      </c>
      <c r="I5" t="str">
        <f>IF(陸連データ!H5="","",陸連データ!H5&amp;" "&amp;陸連データ!I5)</f>
        <v/>
      </c>
      <c r="K5" t="str">
        <f>IF(陸連データ!J5="","",陸連データ!J5)</f>
        <v/>
      </c>
      <c r="L5" t="str">
        <f>IF(陸連データ!K5="","",LEFT(陸連データ!K5,1))</f>
        <v/>
      </c>
      <c r="M5" t="str">
        <f>IF(陸連データ!L5="","",陸連データ!L5)</f>
        <v/>
      </c>
      <c r="N5" t="str">
        <f>IF(陸連データ!M5="","",陸連データ!M5)</f>
        <v/>
      </c>
      <c r="O5" t="str">
        <f>IF(陸連データ!O5="","",陸連データ!O5)</f>
        <v/>
      </c>
      <c r="P5" t="str">
        <f>IF(陸連データ!P5="","",陸連データ!P5)</f>
        <v/>
      </c>
      <c r="R5" t="str">
        <f>IF(陸連データ!Q5="","",陸連データ!Q5)</f>
        <v/>
      </c>
      <c r="T5" t="str">
        <f>IF(陸連データ!S5="","",TEXT(陸連データ!S5,"yyyymmdd"))</f>
        <v/>
      </c>
    </row>
    <row r="6" spans="1:20" x14ac:dyDescent="0.15">
      <c r="A6" t="str">
        <f>IF(陸連データ!E6="","",陸連データ!E6)</f>
        <v/>
      </c>
      <c r="B6" t="str">
        <f>IF(陸連データ!T6="","",陸連データ!T6)</f>
        <v/>
      </c>
      <c r="C6" t="str">
        <f>IF(陸連データ!U6="","",陸連データ!U6)</f>
        <v/>
      </c>
      <c r="D6" t="str">
        <f>IF(陸連データ!V6="","",RIGHT(陸連データ!V6,1))</f>
        <v/>
      </c>
      <c r="E6" t="str">
        <f>IF(陸連データ!W6="","",陸連データ!W6)</f>
        <v/>
      </c>
      <c r="F6" t="str">
        <f>IF(陸連データ!B6="","",陸連データ!B6)</f>
        <v/>
      </c>
      <c r="G6" t="str">
        <f>IF(陸連データ!C6="","",陸連データ!C6&amp;" "&amp;陸連データ!D6)</f>
        <v/>
      </c>
      <c r="H6" t="str">
        <f>IF(陸連データ!F6="","",ASC(陸連データ!F6&amp;" "&amp;陸連データ!G6))</f>
        <v/>
      </c>
      <c r="I6" t="str">
        <f>IF(陸連データ!H6="","",陸連データ!H6&amp;" "&amp;陸連データ!I6)</f>
        <v/>
      </c>
      <c r="K6" t="str">
        <f>IF(陸連データ!J6="","",陸連データ!J6)</f>
        <v/>
      </c>
      <c r="L6" t="str">
        <f>IF(陸連データ!K6="","",LEFT(陸連データ!K6,1))</f>
        <v/>
      </c>
      <c r="M6" t="str">
        <f>IF(陸連データ!L6="","",陸連データ!L6)</f>
        <v/>
      </c>
      <c r="N6" t="str">
        <f>IF(陸連データ!M6="","",陸連データ!M6)</f>
        <v/>
      </c>
      <c r="O6" t="str">
        <f>IF(陸連データ!O6="","",陸連データ!O6)</f>
        <v/>
      </c>
      <c r="P6" t="str">
        <f>IF(陸連データ!P6="","",陸連データ!P6)</f>
        <v/>
      </c>
      <c r="R6" t="str">
        <f>IF(陸連データ!Q6="","",陸連データ!Q6)</f>
        <v/>
      </c>
      <c r="T6" t="str">
        <f>IF(陸連データ!S6="","",TEXT(陸連データ!S6,"yyyymmdd"))</f>
        <v/>
      </c>
    </row>
    <row r="7" spans="1:20" x14ac:dyDescent="0.15">
      <c r="A7" t="str">
        <f>IF(陸連データ!E7="","",陸連データ!E7)</f>
        <v/>
      </c>
      <c r="B7" t="str">
        <f>IF(陸連データ!T7="","",陸連データ!T7)</f>
        <v/>
      </c>
      <c r="C7" t="str">
        <f>IF(陸連データ!U7="","",陸連データ!U7)</f>
        <v/>
      </c>
      <c r="D7" t="str">
        <f>IF(陸連データ!V7="","",RIGHT(陸連データ!V7,1))</f>
        <v/>
      </c>
      <c r="E7" t="str">
        <f>IF(陸連データ!W7="","",陸連データ!W7)</f>
        <v/>
      </c>
      <c r="F7" t="str">
        <f>IF(陸連データ!B7="","",陸連データ!B7)</f>
        <v/>
      </c>
      <c r="G7" t="str">
        <f>IF(陸連データ!C7="","",陸連データ!C7&amp;" "&amp;陸連データ!D7)</f>
        <v/>
      </c>
      <c r="H7" t="str">
        <f>IF(陸連データ!F7="","",ASC(陸連データ!F7&amp;" "&amp;陸連データ!G7))</f>
        <v/>
      </c>
      <c r="I7" t="str">
        <f>IF(陸連データ!H7="","",陸連データ!H7&amp;" "&amp;陸連データ!I7)</f>
        <v/>
      </c>
      <c r="K7" t="str">
        <f>IF(陸連データ!J7="","",陸連データ!J7)</f>
        <v/>
      </c>
      <c r="L7" t="str">
        <f>IF(陸連データ!K7="","",LEFT(陸連データ!K7,1))</f>
        <v/>
      </c>
      <c r="M7" t="str">
        <f>IF(陸連データ!L7="","",陸連データ!L7)</f>
        <v/>
      </c>
      <c r="N7" t="str">
        <f>IF(陸連データ!M7="","",陸連データ!M7)</f>
        <v/>
      </c>
      <c r="O7" t="str">
        <f>IF(陸連データ!O7="","",陸連データ!O7)</f>
        <v/>
      </c>
      <c r="P7" t="str">
        <f>IF(陸連データ!P7="","",陸連データ!P7)</f>
        <v/>
      </c>
      <c r="R7" t="str">
        <f>IF(陸連データ!Q7="","",陸連データ!Q7)</f>
        <v/>
      </c>
      <c r="T7" t="str">
        <f>IF(陸連データ!S7="","",TEXT(陸連データ!S7,"yyyymmdd"))</f>
        <v/>
      </c>
    </row>
    <row r="8" spans="1:20" x14ac:dyDescent="0.15">
      <c r="A8" t="str">
        <f>IF(陸連データ!E8="","",陸連データ!E8)</f>
        <v/>
      </c>
      <c r="B8" t="str">
        <f>IF(陸連データ!T8="","",陸連データ!T8)</f>
        <v/>
      </c>
      <c r="C8" t="str">
        <f>IF(陸連データ!U8="","",陸連データ!U8)</f>
        <v/>
      </c>
      <c r="D8" t="str">
        <f>IF(陸連データ!V8="","",RIGHT(陸連データ!V8,1))</f>
        <v/>
      </c>
      <c r="E8" t="str">
        <f>IF(陸連データ!W8="","",陸連データ!W8)</f>
        <v/>
      </c>
      <c r="F8" t="str">
        <f>IF(陸連データ!B8="","",陸連データ!B8)</f>
        <v/>
      </c>
      <c r="G8" t="str">
        <f>IF(陸連データ!C8="","",陸連データ!C8&amp;" "&amp;陸連データ!D8)</f>
        <v/>
      </c>
      <c r="H8" t="str">
        <f>IF(陸連データ!F8="","",ASC(陸連データ!F8&amp;" "&amp;陸連データ!G8))</f>
        <v/>
      </c>
      <c r="I8" t="str">
        <f>IF(陸連データ!H8="","",陸連データ!H8&amp;" "&amp;陸連データ!I8)</f>
        <v/>
      </c>
      <c r="K8" t="str">
        <f>IF(陸連データ!J8="","",陸連データ!J8)</f>
        <v/>
      </c>
      <c r="L8" t="str">
        <f>IF(陸連データ!K8="","",LEFT(陸連データ!K8,1))</f>
        <v/>
      </c>
      <c r="M8" t="str">
        <f>IF(陸連データ!L8="","",陸連データ!L8)</f>
        <v/>
      </c>
      <c r="N8" t="str">
        <f>IF(陸連データ!M8="","",陸連データ!M8)</f>
        <v/>
      </c>
      <c r="O8" t="str">
        <f>IF(陸連データ!O8="","",陸連データ!O8)</f>
        <v/>
      </c>
      <c r="P8" t="str">
        <f>IF(陸連データ!P8="","",陸連データ!P8)</f>
        <v/>
      </c>
      <c r="R8" t="str">
        <f>IF(陸連データ!Q8="","",陸連データ!Q8)</f>
        <v/>
      </c>
      <c r="T8" t="str">
        <f>IF(陸連データ!S8="","",TEXT(陸連データ!S8,"yyyymmdd"))</f>
        <v/>
      </c>
    </row>
    <row r="9" spans="1:20" x14ac:dyDescent="0.15">
      <c r="A9" t="str">
        <f>IF(陸連データ!E9="","",陸連データ!E9)</f>
        <v/>
      </c>
      <c r="B9" t="str">
        <f>IF(陸連データ!T9="","",陸連データ!T9)</f>
        <v/>
      </c>
      <c r="C9" t="str">
        <f>IF(陸連データ!U9="","",陸連データ!U9)</f>
        <v/>
      </c>
      <c r="D9" t="str">
        <f>IF(陸連データ!V9="","",RIGHT(陸連データ!V9,1))</f>
        <v/>
      </c>
      <c r="E9" t="str">
        <f>IF(陸連データ!W9="","",陸連データ!W9)</f>
        <v/>
      </c>
      <c r="F9" t="str">
        <f>IF(陸連データ!B9="","",陸連データ!B9)</f>
        <v/>
      </c>
      <c r="G9" t="str">
        <f>IF(陸連データ!C9="","",陸連データ!C9&amp;" "&amp;陸連データ!D9)</f>
        <v/>
      </c>
      <c r="H9" t="str">
        <f>IF(陸連データ!F9="","",ASC(陸連データ!F9&amp;" "&amp;陸連データ!G9))</f>
        <v/>
      </c>
      <c r="I9" t="str">
        <f>IF(陸連データ!H9="","",陸連データ!H9&amp;" "&amp;陸連データ!I9)</f>
        <v/>
      </c>
      <c r="K9" t="str">
        <f>IF(陸連データ!J9="","",陸連データ!J9)</f>
        <v/>
      </c>
      <c r="L9" t="str">
        <f>IF(陸連データ!K9="","",LEFT(陸連データ!K9,1))</f>
        <v/>
      </c>
      <c r="M9" t="str">
        <f>IF(陸連データ!L9="","",陸連データ!L9)</f>
        <v/>
      </c>
      <c r="N9" t="str">
        <f>IF(陸連データ!M9="","",陸連データ!M9)</f>
        <v/>
      </c>
      <c r="O9" t="str">
        <f>IF(陸連データ!O9="","",陸連データ!O9)</f>
        <v/>
      </c>
      <c r="P9" t="str">
        <f>IF(陸連データ!P9="","",陸連データ!P9)</f>
        <v/>
      </c>
      <c r="R9" t="str">
        <f>IF(陸連データ!Q9="","",陸連データ!Q9)</f>
        <v/>
      </c>
      <c r="T9" t="str">
        <f>IF(陸連データ!S9="","",TEXT(陸連データ!S9,"yyyymmdd"))</f>
        <v/>
      </c>
    </row>
    <row r="10" spans="1:20" x14ac:dyDescent="0.15">
      <c r="A10" t="str">
        <f>IF(陸連データ!E10="","",陸連データ!E10)</f>
        <v/>
      </c>
      <c r="B10" t="str">
        <f>IF(陸連データ!T10="","",陸連データ!T10)</f>
        <v/>
      </c>
      <c r="C10" t="str">
        <f>IF(陸連データ!U10="","",陸連データ!U10)</f>
        <v/>
      </c>
      <c r="D10" t="str">
        <f>IF(陸連データ!V10="","",RIGHT(陸連データ!V10,1))</f>
        <v/>
      </c>
      <c r="E10" t="str">
        <f>IF(陸連データ!W10="","",陸連データ!W10)</f>
        <v/>
      </c>
      <c r="F10" t="str">
        <f>IF(陸連データ!B10="","",陸連データ!B10)</f>
        <v/>
      </c>
      <c r="G10" t="str">
        <f>IF(陸連データ!C10="","",陸連データ!C10&amp;" "&amp;陸連データ!D10)</f>
        <v/>
      </c>
      <c r="H10" t="str">
        <f>IF(陸連データ!F10="","",ASC(陸連データ!F10&amp;" "&amp;陸連データ!G10))</f>
        <v/>
      </c>
      <c r="I10" t="str">
        <f>IF(陸連データ!H10="","",陸連データ!H10&amp;" "&amp;陸連データ!I10)</f>
        <v/>
      </c>
      <c r="K10" t="str">
        <f>IF(陸連データ!J10="","",陸連データ!J10)</f>
        <v/>
      </c>
      <c r="L10" t="str">
        <f>IF(陸連データ!K10="","",LEFT(陸連データ!K10,1))</f>
        <v/>
      </c>
      <c r="M10" t="str">
        <f>IF(陸連データ!L10="","",陸連データ!L10)</f>
        <v/>
      </c>
      <c r="N10" t="str">
        <f>IF(陸連データ!M10="","",陸連データ!M10)</f>
        <v/>
      </c>
      <c r="O10" t="str">
        <f>IF(陸連データ!O10="","",陸連データ!O10)</f>
        <v/>
      </c>
      <c r="P10" t="str">
        <f>IF(陸連データ!P10="","",陸連データ!P10)</f>
        <v/>
      </c>
      <c r="R10" t="str">
        <f>IF(陸連データ!Q10="","",陸連データ!Q10)</f>
        <v/>
      </c>
      <c r="T10" t="str">
        <f>IF(陸連データ!S10="","",TEXT(陸連データ!S10,"yyyymmdd"))</f>
        <v/>
      </c>
    </row>
    <row r="11" spans="1:20" x14ac:dyDescent="0.15">
      <c r="A11" t="str">
        <f>IF(陸連データ!E11="","",陸連データ!E11)</f>
        <v/>
      </c>
      <c r="B11" t="str">
        <f>IF(陸連データ!T11="","",陸連データ!T11)</f>
        <v/>
      </c>
      <c r="C11" t="str">
        <f>IF(陸連データ!U11="","",陸連データ!U11)</f>
        <v/>
      </c>
      <c r="D11" t="str">
        <f>IF(陸連データ!V11="","",RIGHT(陸連データ!V11,1))</f>
        <v/>
      </c>
      <c r="E11" t="str">
        <f>IF(陸連データ!W11="","",陸連データ!W11)</f>
        <v/>
      </c>
      <c r="F11" t="str">
        <f>IF(陸連データ!B11="","",陸連データ!B11)</f>
        <v/>
      </c>
      <c r="G11" t="str">
        <f>IF(陸連データ!C11="","",陸連データ!C11&amp;" "&amp;陸連データ!D11)</f>
        <v/>
      </c>
      <c r="H11" t="str">
        <f>IF(陸連データ!F11="","",ASC(陸連データ!F11&amp;" "&amp;陸連データ!G11))</f>
        <v/>
      </c>
      <c r="I11" t="str">
        <f>IF(陸連データ!H11="","",陸連データ!H11&amp;" "&amp;陸連データ!I11)</f>
        <v/>
      </c>
      <c r="K11" t="str">
        <f>IF(陸連データ!J11="","",陸連データ!J11)</f>
        <v/>
      </c>
      <c r="L11" t="str">
        <f>IF(陸連データ!K11="","",LEFT(陸連データ!K11,1))</f>
        <v/>
      </c>
      <c r="M11" t="str">
        <f>IF(陸連データ!L11="","",陸連データ!L11)</f>
        <v/>
      </c>
      <c r="N11" t="str">
        <f>IF(陸連データ!M11="","",陸連データ!M11)</f>
        <v/>
      </c>
      <c r="O11" t="str">
        <f>IF(陸連データ!O11="","",陸連データ!O11)</f>
        <v/>
      </c>
      <c r="P11" t="str">
        <f>IF(陸連データ!P11="","",陸連データ!P11)</f>
        <v/>
      </c>
      <c r="R11" t="str">
        <f>IF(陸連データ!Q11="","",陸連データ!Q11)</f>
        <v/>
      </c>
      <c r="T11" t="str">
        <f>IF(陸連データ!S11="","",TEXT(陸連データ!S11,"yyyymmdd"))</f>
        <v/>
      </c>
    </row>
    <row r="12" spans="1:20" x14ac:dyDescent="0.15">
      <c r="A12" t="str">
        <f>IF(陸連データ!E12="","",陸連データ!E12)</f>
        <v/>
      </c>
      <c r="B12" t="str">
        <f>IF(陸連データ!T12="","",陸連データ!T12)</f>
        <v/>
      </c>
      <c r="C12" t="str">
        <f>IF(陸連データ!U12="","",陸連データ!U12)</f>
        <v/>
      </c>
      <c r="D12" t="str">
        <f>IF(陸連データ!V12="","",RIGHT(陸連データ!V12,1))</f>
        <v/>
      </c>
      <c r="E12" t="str">
        <f>IF(陸連データ!W12="","",陸連データ!W12)</f>
        <v/>
      </c>
      <c r="F12" t="str">
        <f>IF(陸連データ!B12="","",陸連データ!B12)</f>
        <v/>
      </c>
      <c r="G12" t="str">
        <f>IF(陸連データ!C12="","",陸連データ!C12&amp;" "&amp;陸連データ!D12)</f>
        <v/>
      </c>
      <c r="H12" t="str">
        <f>IF(陸連データ!F12="","",ASC(陸連データ!F12&amp;" "&amp;陸連データ!G12))</f>
        <v/>
      </c>
      <c r="I12" t="str">
        <f>IF(陸連データ!H12="","",陸連データ!H12&amp;" "&amp;陸連データ!I12)</f>
        <v/>
      </c>
      <c r="K12" t="str">
        <f>IF(陸連データ!J12="","",陸連データ!J12)</f>
        <v/>
      </c>
      <c r="L12" t="str">
        <f>IF(陸連データ!K12="","",LEFT(陸連データ!K12,1))</f>
        <v/>
      </c>
      <c r="M12" t="str">
        <f>IF(陸連データ!L12="","",陸連データ!L12)</f>
        <v/>
      </c>
      <c r="N12" t="str">
        <f>IF(陸連データ!M12="","",陸連データ!M12)</f>
        <v/>
      </c>
      <c r="O12" t="str">
        <f>IF(陸連データ!O12="","",陸連データ!O12)</f>
        <v/>
      </c>
      <c r="P12" t="str">
        <f>IF(陸連データ!P12="","",陸連データ!P12)</f>
        <v/>
      </c>
      <c r="R12" t="str">
        <f>IF(陸連データ!Q12="","",陸連データ!Q12)</f>
        <v/>
      </c>
      <c r="T12" t="str">
        <f>IF(陸連データ!S12="","",TEXT(陸連データ!S12,"yyyymmdd"))</f>
        <v/>
      </c>
    </row>
    <row r="13" spans="1:20" x14ac:dyDescent="0.15">
      <c r="A13" t="str">
        <f>IF(陸連データ!E13="","",陸連データ!E13)</f>
        <v/>
      </c>
      <c r="B13" t="str">
        <f>IF(陸連データ!T13="","",陸連データ!T13)</f>
        <v/>
      </c>
      <c r="C13" t="str">
        <f>IF(陸連データ!U13="","",陸連データ!U13)</f>
        <v/>
      </c>
      <c r="D13" t="str">
        <f>IF(陸連データ!V13="","",RIGHT(陸連データ!V13,1))</f>
        <v/>
      </c>
      <c r="E13" t="str">
        <f>IF(陸連データ!W13="","",陸連データ!W13)</f>
        <v/>
      </c>
      <c r="F13" t="str">
        <f>IF(陸連データ!B13="","",陸連データ!B13)</f>
        <v/>
      </c>
      <c r="G13" t="str">
        <f>IF(陸連データ!C13="","",陸連データ!C13&amp;" "&amp;陸連データ!D13)</f>
        <v/>
      </c>
      <c r="H13" t="str">
        <f>IF(陸連データ!F13="","",ASC(陸連データ!F13&amp;" "&amp;陸連データ!G13))</f>
        <v/>
      </c>
      <c r="I13" t="str">
        <f>IF(陸連データ!H13="","",陸連データ!H13&amp;" "&amp;陸連データ!I13)</f>
        <v/>
      </c>
      <c r="K13" t="str">
        <f>IF(陸連データ!J13="","",陸連データ!J13)</f>
        <v/>
      </c>
      <c r="L13" t="str">
        <f>IF(陸連データ!K13="","",LEFT(陸連データ!K13,1))</f>
        <v/>
      </c>
      <c r="M13" t="str">
        <f>IF(陸連データ!L13="","",陸連データ!L13)</f>
        <v/>
      </c>
      <c r="N13" t="str">
        <f>IF(陸連データ!M13="","",陸連データ!M13)</f>
        <v/>
      </c>
      <c r="O13" t="str">
        <f>IF(陸連データ!O13="","",陸連データ!O13)</f>
        <v/>
      </c>
      <c r="P13" t="str">
        <f>IF(陸連データ!P13="","",陸連データ!P13)</f>
        <v/>
      </c>
      <c r="R13" t="str">
        <f>IF(陸連データ!Q13="","",陸連データ!Q13)</f>
        <v/>
      </c>
      <c r="T13" t="str">
        <f>IF(陸連データ!S13="","",TEXT(陸連データ!S13,"yyyymmdd"))</f>
        <v/>
      </c>
    </row>
    <row r="14" spans="1:20" x14ac:dyDescent="0.15">
      <c r="A14" t="str">
        <f>IF(陸連データ!E14="","",陸連データ!E14)</f>
        <v/>
      </c>
      <c r="B14" t="str">
        <f>IF(陸連データ!T14="","",陸連データ!T14)</f>
        <v/>
      </c>
      <c r="C14" t="str">
        <f>IF(陸連データ!U14="","",陸連データ!U14)</f>
        <v/>
      </c>
      <c r="D14" t="str">
        <f>IF(陸連データ!V14="","",RIGHT(陸連データ!V14,1))</f>
        <v/>
      </c>
      <c r="E14" t="str">
        <f>IF(陸連データ!W14="","",陸連データ!W14)</f>
        <v/>
      </c>
      <c r="F14" t="str">
        <f>IF(陸連データ!B14="","",陸連データ!B14)</f>
        <v/>
      </c>
      <c r="G14" t="str">
        <f>IF(陸連データ!C14="","",陸連データ!C14&amp;" "&amp;陸連データ!D14)</f>
        <v/>
      </c>
      <c r="H14" t="str">
        <f>IF(陸連データ!F14="","",ASC(陸連データ!F14&amp;" "&amp;陸連データ!G14))</f>
        <v/>
      </c>
      <c r="I14" t="str">
        <f>IF(陸連データ!H14="","",陸連データ!H14&amp;" "&amp;陸連データ!I14)</f>
        <v/>
      </c>
      <c r="K14" t="str">
        <f>IF(陸連データ!J14="","",陸連データ!J14)</f>
        <v/>
      </c>
      <c r="L14" t="str">
        <f>IF(陸連データ!K14="","",LEFT(陸連データ!K14,1))</f>
        <v/>
      </c>
      <c r="M14" t="str">
        <f>IF(陸連データ!L14="","",陸連データ!L14)</f>
        <v/>
      </c>
      <c r="N14" t="str">
        <f>IF(陸連データ!M14="","",陸連データ!M14)</f>
        <v/>
      </c>
      <c r="O14" t="str">
        <f>IF(陸連データ!O14="","",陸連データ!O14)</f>
        <v/>
      </c>
      <c r="P14" t="str">
        <f>IF(陸連データ!P14="","",陸連データ!P14)</f>
        <v/>
      </c>
      <c r="R14" t="str">
        <f>IF(陸連データ!Q14="","",陸連データ!Q14)</f>
        <v/>
      </c>
      <c r="T14" t="str">
        <f>IF(陸連データ!S14="","",TEXT(陸連データ!S14,"yyyymmdd"))</f>
        <v/>
      </c>
    </row>
    <row r="15" spans="1:20" x14ac:dyDescent="0.15">
      <c r="A15" t="str">
        <f>IF(陸連データ!E15="","",陸連データ!E15)</f>
        <v/>
      </c>
      <c r="B15" t="str">
        <f>IF(陸連データ!T15="","",陸連データ!T15)</f>
        <v/>
      </c>
      <c r="C15" t="str">
        <f>IF(陸連データ!U15="","",陸連データ!U15)</f>
        <v/>
      </c>
      <c r="D15" t="str">
        <f>IF(陸連データ!V15="","",RIGHT(陸連データ!V15,1))</f>
        <v/>
      </c>
      <c r="E15" t="str">
        <f>IF(陸連データ!W15="","",陸連データ!W15)</f>
        <v/>
      </c>
      <c r="F15" t="str">
        <f>IF(陸連データ!B15="","",陸連データ!B15)</f>
        <v/>
      </c>
      <c r="G15" t="str">
        <f>IF(陸連データ!C15="","",陸連データ!C15&amp;" "&amp;陸連データ!D15)</f>
        <v/>
      </c>
      <c r="H15" t="str">
        <f>IF(陸連データ!F15="","",ASC(陸連データ!F15&amp;" "&amp;陸連データ!G15))</f>
        <v/>
      </c>
      <c r="I15" t="str">
        <f>IF(陸連データ!H15="","",陸連データ!H15&amp;" "&amp;陸連データ!I15)</f>
        <v/>
      </c>
      <c r="K15" t="str">
        <f>IF(陸連データ!J15="","",陸連データ!J15)</f>
        <v/>
      </c>
      <c r="L15" t="str">
        <f>IF(陸連データ!K15="","",LEFT(陸連データ!K15,1))</f>
        <v/>
      </c>
      <c r="M15" t="str">
        <f>IF(陸連データ!L15="","",陸連データ!L15)</f>
        <v/>
      </c>
      <c r="N15" t="str">
        <f>IF(陸連データ!M15="","",陸連データ!M15)</f>
        <v/>
      </c>
      <c r="O15" t="str">
        <f>IF(陸連データ!O15="","",陸連データ!O15)</f>
        <v/>
      </c>
      <c r="P15" t="str">
        <f>IF(陸連データ!P15="","",陸連データ!P15)</f>
        <v/>
      </c>
      <c r="R15" t="str">
        <f>IF(陸連データ!Q15="","",陸連データ!Q15)</f>
        <v/>
      </c>
      <c r="T15" t="str">
        <f>IF(陸連データ!S15="","",TEXT(陸連データ!S15,"yyyymmdd"))</f>
        <v/>
      </c>
    </row>
    <row r="16" spans="1:20" x14ac:dyDescent="0.15">
      <c r="A16" t="str">
        <f>IF(陸連データ!E16="","",陸連データ!E16)</f>
        <v/>
      </c>
      <c r="B16" t="str">
        <f>IF(陸連データ!T16="","",陸連データ!T16)</f>
        <v/>
      </c>
      <c r="C16" t="str">
        <f>IF(陸連データ!U16="","",陸連データ!U16)</f>
        <v/>
      </c>
      <c r="D16" t="str">
        <f>IF(陸連データ!V16="","",RIGHT(陸連データ!V16,1))</f>
        <v/>
      </c>
      <c r="E16" t="str">
        <f>IF(陸連データ!W16="","",陸連データ!W16)</f>
        <v/>
      </c>
      <c r="F16" t="str">
        <f>IF(陸連データ!B16="","",陸連データ!B16)</f>
        <v/>
      </c>
      <c r="G16" t="str">
        <f>IF(陸連データ!C16="","",陸連データ!C16&amp;" "&amp;陸連データ!D16)</f>
        <v/>
      </c>
      <c r="H16" t="str">
        <f>IF(陸連データ!F16="","",ASC(陸連データ!F16&amp;" "&amp;陸連データ!G16))</f>
        <v/>
      </c>
      <c r="I16" t="str">
        <f>IF(陸連データ!H16="","",陸連データ!H16&amp;" "&amp;陸連データ!I16)</f>
        <v/>
      </c>
      <c r="K16" t="str">
        <f>IF(陸連データ!J16="","",陸連データ!J16)</f>
        <v/>
      </c>
      <c r="L16" t="str">
        <f>IF(陸連データ!K16="","",LEFT(陸連データ!K16,1))</f>
        <v/>
      </c>
      <c r="M16" t="str">
        <f>IF(陸連データ!L16="","",陸連データ!L16)</f>
        <v/>
      </c>
      <c r="N16" t="str">
        <f>IF(陸連データ!M16="","",陸連データ!M16)</f>
        <v/>
      </c>
      <c r="O16" t="str">
        <f>IF(陸連データ!O16="","",陸連データ!O16)</f>
        <v/>
      </c>
      <c r="P16" t="str">
        <f>IF(陸連データ!P16="","",陸連データ!P16)</f>
        <v/>
      </c>
      <c r="R16" t="str">
        <f>IF(陸連データ!Q16="","",陸連データ!Q16)</f>
        <v/>
      </c>
      <c r="T16" t="str">
        <f>IF(陸連データ!S16="","",TEXT(陸連データ!S16,"yyyymmdd"))</f>
        <v/>
      </c>
    </row>
    <row r="17" spans="1:20" x14ac:dyDescent="0.15">
      <c r="A17" t="str">
        <f>IF(陸連データ!E17="","",陸連データ!E17)</f>
        <v/>
      </c>
      <c r="B17" t="str">
        <f>IF(陸連データ!T17="","",陸連データ!T17)</f>
        <v/>
      </c>
      <c r="C17" t="str">
        <f>IF(陸連データ!U17="","",陸連データ!U17)</f>
        <v/>
      </c>
      <c r="D17" t="str">
        <f>IF(陸連データ!V17="","",RIGHT(陸連データ!V17,1))</f>
        <v/>
      </c>
      <c r="E17" t="str">
        <f>IF(陸連データ!W17="","",陸連データ!W17)</f>
        <v/>
      </c>
      <c r="F17" t="str">
        <f>IF(陸連データ!B17="","",陸連データ!B17)</f>
        <v/>
      </c>
      <c r="G17" t="str">
        <f>IF(陸連データ!C17="","",陸連データ!C17&amp;" "&amp;陸連データ!D17)</f>
        <v/>
      </c>
      <c r="H17" t="str">
        <f>IF(陸連データ!F17="","",ASC(陸連データ!F17&amp;" "&amp;陸連データ!G17))</f>
        <v/>
      </c>
      <c r="I17" t="str">
        <f>IF(陸連データ!H17="","",陸連データ!H17&amp;" "&amp;陸連データ!I17)</f>
        <v/>
      </c>
      <c r="K17" t="str">
        <f>IF(陸連データ!J17="","",陸連データ!J17)</f>
        <v/>
      </c>
      <c r="L17" t="str">
        <f>IF(陸連データ!K17="","",LEFT(陸連データ!K17,1))</f>
        <v/>
      </c>
      <c r="M17" t="str">
        <f>IF(陸連データ!L17="","",陸連データ!L17)</f>
        <v/>
      </c>
      <c r="N17" t="str">
        <f>IF(陸連データ!M17="","",陸連データ!M17)</f>
        <v/>
      </c>
      <c r="O17" t="str">
        <f>IF(陸連データ!O17="","",陸連データ!O17)</f>
        <v/>
      </c>
      <c r="P17" t="str">
        <f>IF(陸連データ!P17="","",陸連データ!P17)</f>
        <v/>
      </c>
      <c r="R17" t="str">
        <f>IF(陸連データ!Q17="","",陸連データ!Q17)</f>
        <v/>
      </c>
      <c r="T17" t="str">
        <f>IF(陸連データ!S17="","",TEXT(陸連データ!S17,"yyyymmdd"))</f>
        <v/>
      </c>
    </row>
    <row r="18" spans="1:20" x14ac:dyDescent="0.15">
      <c r="A18" t="str">
        <f>IF(陸連データ!E18="","",陸連データ!E18)</f>
        <v/>
      </c>
      <c r="B18" t="str">
        <f>IF(陸連データ!T18="","",陸連データ!T18)</f>
        <v/>
      </c>
      <c r="C18" t="str">
        <f>IF(陸連データ!U18="","",陸連データ!U18)</f>
        <v/>
      </c>
      <c r="D18" t="str">
        <f>IF(陸連データ!V18="","",RIGHT(陸連データ!V18,1))</f>
        <v/>
      </c>
      <c r="E18" t="str">
        <f>IF(陸連データ!W18="","",陸連データ!W18)</f>
        <v/>
      </c>
      <c r="F18" t="str">
        <f>IF(陸連データ!B18="","",陸連データ!B18)</f>
        <v/>
      </c>
      <c r="G18" t="str">
        <f>IF(陸連データ!C18="","",陸連データ!C18&amp;" "&amp;陸連データ!D18)</f>
        <v/>
      </c>
      <c r="H18" t="str">
        <f>IF(陸連データ!F18="","",ASC(陸連データ!F18&amp;" "&amp;陸連データ!G18))</f>
        <v/>
      </c>
      <c r="I18" t="str">
        <f>IF(陸連データ!H18="","",陸連データ!H18&amp;" "&amp;陸連データ!I18)</f>
        <v/>
      </c>
      <c r="K18" t="str">
        <f>IF(陸連データ!J18="","",陸連データ!J18)</f>
        <v/>
      </c>
      <c r="L18" t="str">
        <f>IF(陸連データ!K18="","",LEFT(陸連データ!K18,1))</f>
        <v/>
      </c>
      <c r="M18" t="str">
        <f>IF(陸連データ!L18="","",陸連データ!L18)</f>
        <v/>
      </c>
      <c r="N18" t="str">
        <f>IF(陸連データ!M18="","",陸連データ!M18)</f>
        <v/>
      </c>
      <c r="O18" t="str">
        <f>IF(陸連データ!O18="","",陸連データ!O18)</f>
        <v/>
      </c>
      <c r="P18" t="str">
        <f>IF(陸連データ!P18="","",陸連データ!P18)</f>
        <v/>
      </c>
      <c r="R18" t="str">
        <f>IF(陸連データ!Q18="","",陸連データ!Q18)</f>
        <v/>
      </c>
      <c r="T18" t="str">
        <f>IF(陸連データ!S18="","",TEXT(陸連データ!S18,"yyyymmdd"))</f>
        <v/>
      </c>
    </row>
    <row r="19" spans="1:20" x14ac:dyDescent="0.15">
      <c r="A19" t="str">
        <f>IF(陸連データ!E19="","",陸連データ!E19)</f>
        <v/>
      </c>
      <c r="B19" t="str">
        <f>IF(陸連データ!T19="","",陸連データ!T19)</f>
        <v/>
      </c>
      <c r="C19" t="str">
        <f>IF(陸連データ!U19="","",陸連データ!U19)</f>
        <v/>
      </c>
      <c r="D19" t="str">
        <f>IF(陸連データ!V19="","",RIGHT(陸連データ!V19,1))</f>
        <v/>
      </c>
      <c r="E19" t="str">
        <f>IF(陸連データ!W19="","",陸連データ!W19)</f>
        <v/>
      </c>
      <c r="F19" t="str">
        <f>IF(陸連データ!B19="","",陸連データ!B19)</f>
        <v/>
      </c>
      <c r="G19" t="str">
        <f>IF(陸連データ!C19="","",陸連データ!C19&amp;" "&amp;陸連データ!D19)</f>
        <v/>
      </c>
      <c r="H19" t="str">
        <f>IF(陸連データ!F19="","",ASC(陸連データ!F19&amp;" "&amp;陸連データ!G19))</f>
        <v/>
      </c>
      <c r="I19" t="str">
        <f>IF(陸連データ!H19="","",陸連データ!H19&amp;" "&amp;陸連データ!I19)</f>
        <v/>
      </c>
      <c r="K19" t="str">
        <f>IF(陸連データ!J19="","",陸連データ!J19)</f>
        <v/>
      </c>
      <c r="L19" t="str">
        <f>IF(陸連データ!K19="","",LEFT(陸連データ!K19,1))</f>
        <v/>
      </c>
      <c r="M19" t="str">
        <f>IF(陸連データ!L19="","",陸連データ!L19)</f>
        <v/>
      </c>
      <c r="N19" t="str">
        <f>IF(陸連データ!M19="","",陸連データ!M19)</f>
        <v/>
      </c>
      <c r="O19" t="str">
        <f>IF(陸連データ!O19="","",陸連データ!O19)</f>
        <v/>
      </c>
      <c r="P19" t="str">
        <f>IF(陸連データ!P19="","",陸連データ!P19)</f>
        <v/>
      </c>
      <c r="R19" t="str">
        <f>IF(陸連データ!Q19="","",陸連データ!Q19)</f>
        <v/>
      </c>
      <c r="T19" t="str">
        <f>IF(陸連データ!S19="","",TEXT(陸連データ!S19,"yyyymmdd"))</f>
        <v/>
      </c>
    </row>
    <row r="20" spans="1:20" x14ac:dyDescent="0.15">
      <c r="A20" t="str">
        <f>IF(陸連データ!E20="","",陸連データ!E20)</f>
        <v/>
      </c>
      <c r="B20" t="str">
        <f>IF(陸連データ!T20="","",陸連データ!T20)</f>
        <v/>
      </c>
      <c r="C20" t="str">
        <f>IF(陸連データ!U20="","",陸連データ!U20)</f>
        <v/>
      </c>
      <c r="D20" t="str">
        <f>IF(陸連データ!V20="","",RIGHT(陸連データ!V20,1))</f>
        <v/>
      </c>
      <c r="E20" t="str">
        <f>IF(陸連データ!W20="","",陸連データ!W20)</f>
        <v/>
      </c>
      <c r="F20" t="str">
        <f>IF(陸連データ!B20="","",陸連データ!B20)</f>
        <v/>
      </c>
      <c r="G20" t="str">
        <f>IF(陸連データ!C20="","",陸連データ!C20&amp;" "&amp;陸連データ!D20)</f>
        <v/>
      </c>
      <c r="H20" t="str">
        <f>IF(陸連データ!F20="","",ASC(陸連データ!F20&amp;" "&amp;陸連データ!G20))</f>
        <v/>
      </c>
      <c r="I20" t="str">
        <f>IF(陸連データ!H20="","",陸連データ!H20&amp;" "&amp;陸連データ!I20)</f>
        <v/>
      </c>
      <c r="K20" t="str">
        <f>IF(陸連データ!J20="","",陸連データ!J20)</f>
        <v/>
      </c>
      <c r="L20" t="str">
        <f>IF(陸連データ!K20="","",LEFT(陸連データ!K20,1))</f>
        <v/>
      </c>
      <c r="M20" t="str">
        <f>IF(陸連データ!L20="","",陸連データ!L20)</f>
        <v/>
      </c>
      <c r="N20" t="str">
        <f>IF(陸連データ!M20="","",陸連データ!M20)</f>
        <v/>
      </c>
      <c r="O20" t="str">
        <f>IF(陸連データ!O20="","",陸連データ!O20)</f>
        <v/>
      </c>
      <c r="P20" t="str">
        <f>IF(陸連データ!P20="","",陸連データ!P20)</f>
        <v/>
      </c>
      <c r="R20" t="str">
        <f>IF(陸連データ!Q20="","",陸連データ!Q20)</f>
        <v/>
      </c>
      <c r="T20" t="str">
        <f>IF(陸連データ!S20="","",TEXT(陸連データ!S20,"yyyymmdd"))</f>
        <v/>
      </c>
    </row>
    <row r="21" spans="1:20" x14ac:dyDescent="0.15">
      <c r="A21" t="str">
        <f>IF(陸連データ!E21="","",陸連データ!E21)</f>
        <v/>
      </c>
      <c r="B21" t="str">
        <f>IF(陸連データ!T21="","",陸連データ!T21)</f>
        <v/>
      </c>
      <c r="C21" t="str">
        <f>IF(陸連データ!U21="","",陸連データ!U21)</f>
        <v/>
      </c>
      <c r="D21" t="str">
        <f>IF(陸連データ!V21="","",RIGHT(陸連データ!V21,1))</f>
        <v/>
      </c>
      <c r="E21" t="str">
        <f>IF(陸連データ!W21="","",陸連データ!W21)</f>
        <v/>
      </c>
      <c r="F21" t="str">
        <f>IF(陸連データ!B21="","",陸連データ!B21)</f>
        <v/>
      </c>
      <c r="G21" t="str">
        <f>IF(陸連データ!C21="","",陸連データ!C21&amp;" "&amp;陸連データ!D21)</f>
        <v/>
      </c>
      <c r="H21" t="str">
        <f>IF(陸連データ!F21="","",ASC(陸連データ!F21&amp;" "&amp;陸連データ!G21))</f>
        <v/>
      </c>
      <c r="I21" t="str">
        <f>IF(陸連データ!H21="","",陸連データ!H21&amp;" "&amp;陸連データ!I21)</f>
        <v/>
      </c>
      <c r="K21" t="str">
        <f>IF(陸連データ!J21="","",陸連データ!J21)</f>
        <v/>
      </c>
      <c r="L21" t="str">
        <f>IF(陸連データ!K21="","",LEFT(陸連データ!K21,1))</f>
        <v/>
      </c>
      <c r="M21" t="str">
        <f>IF(陸連データ!L21="","",陸連データ!L21)</f>
        <v/>
      </c>
      <c r="N21" t="str">
        <f>IF(陸連データ!M21="","",陸連データ!M21)</f>
        <v/>
      </c>
      <c r="O21" t="str">
        <f>IF(陸連データ!O21="","",陸連データ!O21)</f>
        <v/>
      </c>
      <c r="P21" t="str">
        <f>IF(陸連データ!P21="","",陸連データ!P21)</f>
        <v/>
      </c>
      <c r="R21" t="str">
        <f>IF(陸連データ!Q21="","",陸連データ!Q21)</f>
        <v/>
      </c>
      <c r="T21" t="str">
        <f>IF(陸連データ!S21="","",TEXT(陸連データ!S21,"yyyymmdd"))</f>
        <v/>
      </c>
    </row>
    <row r="22" spans="1:20" x14ac:dyDescent="0.15">
      <c r="A22" t="str">
        <f>IF(陸連データ!E22="","",陸連データ!E22)</f>
        <v/>
      </c>
      <c r="B22" t="str">
        <f>IF(陸連データ!T22="","",陸連データ!T22)</f>
        <v/>
      </c>
      <c r="C22" t="str">
        <f>IF(陸連データ!U22="","",陸連データ!U22)</f>
        <v/>
      </c>
      <c r="D22" t="str">
        <f>IF(陸連データ!V22="","",RIGHT(陸連データ!V22,1))</f>
        <v/>
      </c>
      <c r="E22" t="str">
        <f>IF(陸連データ!W22="","",陸連データ!W22)</f>
        <v/>
      </c>
      <c r="F22" t="str">
        <f>IF(陸連データ!B22="","",陸連データ!B22)</f>
        <v/>
      </c>
      <c r="G22" t="str">
        <f>IF(陸連データ!C22="","",陸連データ!C22&amp;" "&amp;陸連データ!D22)</f>
        <v/>
      </c>
      <c r="H22" t="str">
        <f>IF(陸連データ!F22="","",ASC(陸連データ!F22&amp;" "&amp;陸連データ!G22))</f>
        <v/>
      </c>
      <c r="I22" t="str">
        <f>IF(陸連データ!H22="","",陸連データ!H22&amp;" "&amp;陸連データ!I22)</f>
        <v/>
      </c>
      <c r="K22" t="str">
        <f>IF(陸連データ!J22="","",陸連データ!J22)</f>
        <v/>
      </c>
      <c r="L22" t="str">
        <f>IF(陸連データ!K22="","",LEFT(陸連データ!K22,1))</f>
        <v/>
      </c>
      <c r="M22" t="str">
        <f>IF(陸連データ!L22="","",陸連データ!L22)</f>
        <v/>
      </c>
      <c r="N22" t="str">
        <f>IF(陸連データ!M22="","",陸連データ!M22)</f>
        <v/>
      </c>
      <c r="O22" t="str">
        <f>IF(陸連データ!O22="","",陸連データ!O22)</f>
        <v/>
      </c>
      <c r="P22" t="str">
        <f>IF(陸連データ!P22="","",陸連データ!P22)</f>
        <v/>
      </c>
      <c r="R22" t="str">
        <f>IF(陸連データ!Q22="","",陸連データ!Q22)</f>
        <v/>
      </c>
      <c r="T22" t="str">
        <f>IF(陸連データ!S22="","",TEXT(陸連データ!S22,"yyyymmdd"))</f>
        <v/>
      </c>
    </row>
    <row r="23" spans="1:20" x14ac:dyDescent="0.15">
      <c r="A23" t="str">
        <f>IF(陸連データ!E23="","",陸連データ!E23)</f>
        <v/>
      </c>
      <c r="B23" t="str">
        <f>IF(陸連データ!T23="","",陸連データ!T23)</f>
        <v/>
      </c>
      <c r="C23" t="str">
        <f>IF(陸連データ!U23="","",陸連データ!U23)</f>
        <v/>
      </c>
      <c r="D23" t="str">
        <f>IF(陸連データ!V23="","",RIGHT(陸連データ!V23,1))</f>
        <v/>
      </c>
      <c r="E23" t="str">
        <f>IF(陸連データ!W23="","",陸連データ!W23)</f>
        <v/>
      </c>
      <c r="F23" t="str">
        <f>IF(陸連データ!B23="","",陸連データ!B23)</f>
        <v/>
      </c>
      <c r="G23" t="str">
        <f>IF(陸連データ!C23="","",陸連データ!C23&amp;" "&amp;陸連データ!D23)</f>
        <v/>
      </c>
      <c r="H23" t="str">
        <f>IF(陸連データ!F23="","",ASC(陸連データ!F23&amp;" "&amp;陸連データ!G23))</f>
        <v/>
      </c>
      <c r="I23" t="str">
        <f>IF(陸連データ!H23="","",陸連データ!H23&amp;" "&amp;陸連データ!I23)</f>
        <v/>
      </c>
      <c r="K23" t="str">
        <f>IF(陸連データ!J23="","",陸連データ!J23)</f>
        <v/>
      </c>
      <c r="L23" t="str">
        <f>IF(陸連データ!K23="","",LEFT(陸連データ!K23,1))</f>
        <v/>
      </c>
      <c r="M23" t="str">
        <f>IF(陸連データ!L23="","",陸連データ!L23)</f>
        <v/>
      </c>
      <c r="N23" t="str">
        <f>IF(陸連データ!M23="","",陸連データ!M23)</f>
        <v/>
      </c>
      <c r="O23" t="str">
        <f>IF(陸連データ!O23="","",陸連データ!O23)</f>
        <v/>
      </c>
      <c r="P23" t="str">
        <f>IF(陸連データ!P23="","",陸連データ!P23)</f>
        <v/>
      </c>
      <c r="R23" t="str">
        <f>IF(陸連データ!Q23="","",陸連データ!Q23)</f>
        <v/>
      </c>
      <c r="T23" t="str">
        <f>IF(陸連データ!S23="","",TEXT(陸連データ!S23,"yyyymmdd"))</f>
        <v/>
      </c>
    </row>
    <row r="24" spans="1:20" x14ac:dyDescent="0.15">
      <c r="A24" t="str">
        <f>IF(陸連データ!E24="","",陸連データ!E24)</f>
        <v/>
      </c>
      <c r="B24" t="str">
        <f>IF(陸連データ!T24="","",陸連データ!T24)</f>
        <v/>
      </c>
      <c r="C24" t="str">
        <f>IF(陸連データ!U24="","",陸連データ!U24)</f>
        <v/>
      </c>
      <c r="D24" t="str">
        <f>IF(陸連データ!V24="","",RIGHT(陸連データ!V24,1))</f>
        <v/>
      </c>
      <c r="E24" t="str">
        <f>IF(陸連データ!W24="","",陸連データ!W24)</f>
        <v/>
      </c>
      <c r="F24" t="str">
        <f>IF(陸連データ!B24="","",陸連データ!B24)</f>
        <v/>
      </c>
      <c r="G24" t="str">
        <f>IF(陸連データ!C24="","",陸連データ!C24&amp;" "&amp;陸連データ!D24)</f>
        <v/>
      </c>
      <c r="H24" t="str">
        <f>IF(陸連データ!F24="","",ASC(陸連データ!F24&amp;" "&amp;陸連データ!G24))</f>
        <v/>
      </c>
      <c r="I24" t="str">
        <f>IF(陸連データ!H24="","",陸連データ!H24&amp;" "&amp;陸連データ!I24)</f>
        <v/>
      </c>
      <c r="K24" t="str">
        <f>IF(陸連データ!J24="","",陸連データ!J24)</f>
        <v/>
      </c>
      <c r="L24" t="str">
        <f>IF(陸連データ!K24="","",LEFT(陸連データ!K24,1))</f>
        <v/>
      </c>
      <c r="M24" t="str">
        <f>IF(陸連データ!L24="","",陸連データ!L24)</f>
        <v/>
      </c>
      <c r="N24" t="str">
        <f>IF(陸連データ!M24="","",陸連データ!M24)</f>
        <v/>
      </c>
      <c r="O24" t="str">
        <f>IF(陸連データ!O24="","",陸連データ!O24)</f>
        <v/>
      </c>
      <c r="P24" t="str">
        <f>IF(陸連データ!P24="","",陸連データ!P24)</f>
        <v/>
      </c>
      <c r="R24" t="str">
        <f>IF(陸連データ!Q24="","",陸連データ!Q24)</f>
        <v/>
      </c>
      <c r="T24" t="str">
        <f>IF(陸連データ!S24="","",TEXT(陸連データ!S24,"yyyymmdd"))</f>
        <v/>
      </c>
    </row>
    <row r="25" spans="1:20" x14ac:dyDescent="0.15">
      <c r="A25" t="str">
        <f>IF(陸連データ!E25="","",陸連データ!E25)</f>
        <v/>
      </c>
      <c r="B25" t="str">
        <f>IF(陸連データ!T25="","",陸連データ!T25)</f>
        <v/>
      </c>
      <c r="C25" t="str">
        <f>IF(陸連データ!U25="","",陸連データ!U25)</f>
        <v/>
      </c>
      <c r="D25" t="str">
        <f>IF(陸連データ!V25="","",RIGHT(陸連データ!V25,1))</f>
        <v/>
      </c>
      <c r="E25" t="str">
        <f>IF(陸連データ!W25="","",陸連データ!W25)</f>
        <v/>
      </c>
      <c r="F25" t="str">
        <f>IF(陸連データ!B25="","",陸連データ!B25)</f>
        <v/>
      </c>
      <c r="G25" t="str">
        <f>IF(陸連データ!C25="","",陸連データ!C25&amp;" "&amp;陸連データ!D25)</f>
        <v/>
      </c>
      <c r="H25" t="str">
        <f>IF(陸連データ!F25="","",ASC(陸連データ!F25&amp;" "&amp;陸連データ!G25))</f>
        <v/>
      </c>
      <c r="I25" t="str">
        <f>IF(陸連データ!H25="","",陸連データ!H25&amp;" "&amp;陸連データ!I25)</f>
        <v/>
      </c>
      <c r="K25" t="str">
        <f>IF(陸連データ!J25="","",陸連データ!J25)</f>
        <v/>
      </c>
      <c r="L25" t="str">
        <f>IF(陸連データ!K25="","",LEFT(陸連データ!K25,1))</f>
        <v/>
      </c>
      <c r="M25" t="str">
        <f>IF(陸連データ!L25="","",陸連データ!L25)</f>
        <v/>
      </c>
      <c r="N25" t="str">
        <f>IF(陸連データ!M25="","",陸連データ!M25)</f>
        <v/>
      </c>
      <c r="O25" t="str">
        <f>IF(陸連データ!O25="","",陸連データ!O25)</f>
        <v/>
      </c>
      <c r="P25" t="str">
        <f>IF(陸連データ!P25="","",陸連データ!P25)</f>
        <v/>
      </c>
      <c r="R25" t="str">
        <f>IF(陸連データ!Q25="","",陸連データ!Q25)</f>
        <v/>
      </c>
      <c r="T25" t="str">
        <f>IF(陸連データ!S25="","",TEXT(陸連データ!S25,"yyyymmdd"))</f>
        <v/>
      </c>
    </row>
    <row r="26" spans="1:20" x14ac:dyDescent="0.15">
      <c r="A26" t="str">
        <f>IF(陸連データ!E26="","",陸連データ!E26)</f>
        <v/>
      </c>
      <c r="B26" t="str">
        <f>IF(陸連データ!T26="","",陸連データ!T26)</f>
        <v/>
      </c>
      <c r="C26" t="str">
        <f>IF(陸連データ!U26="","",陸連データ!U26)</f>
        <v/>
      </c>
      <c r="D26" t="str">
        <f>IF(陸連データ!V26="","",RIGHT(陸連データ!V26,1))</f>
        <v/>
      </c>
      <c r="E26" t="str">
        <f>IF(陸連データ!W26="","",陸連データ!W26)</f>
        <v/>
      </c>
      <c r="F26" t="str">
        <f>IF(陸連データ!B26="","",陸連データ!B26)</f>
        <v/>
      </c>
      <c r="G26" t="str">
        <f>IF(陸連データ!C26="","",陸連データ!C26&amp;" "&amp;陸連データ!D26)</f>
        <v/>
      </c>
      <c r="H26" t="str">
        <f>IF(陸連データ!F26="","",ASC(陸連データ!F26&amp;" "&amp;陸連データ!G26))</f>
        <v/>
      </c>
      <c r="I26" t="str">
        <f>IF(陸連データ!H26="","",陸連データ!H26&amp;" "&amp;陸連データ!I26)</f>
        <v/>
      </c>
      <c r="K26" t="str">
        <f>IF(陸連データ!J26="","",陸連データ!J26)</f>
        <v/>
      </c>
      <c r="L26" t="str">
        <f>IF(陸連データ!K26="","",LEFT(陸連データ!K26,1))</f>
        <v/>
      </c>
      <c r="M26" t="str">
        <f>IF(陸連データ!L26="","",陸連データ!L26)</f>
        <v/>
      </c>
      <c r="N26" t="str">
        <f>IF(陸連データ!M26="","",陸連データ!M26)</f>
        <v/>
      </c>
      <c r="O26" t="str">
        <f>IF(陸連データ!O26="","",陸連データ!O26)</f>
        <v/>
      </c>
      <c r="P26" t="str">
        <f>IF(陸連データ!P26="","",陸連データ!P26)</f>
        <v/>
      </c>
      <c r="R26" t="str">
        <f>IF(陸連データ!Q26="","",陸連データ!Q26)</f>
        <v/>
      </c>
      <c r="T26" t="str">
        <f>IF(陸連データ!S26="","",TEXT(陸連データ!S26,"yyyymmdd"))</f>
        <v/>
      </c>
    </row>
    <row r="27" spans="1:20" x14ac:dyDescent="0.15">
      <c r="A27" t="str">
        <f>IF(陸連データ!E27="","",陸連データ!E27)</f>
        <v/>
      </c>
      <c r="B27" t="str">
        <f>IF(陸連データ!T27="","",陸連データ!T27)</f>
        <v/>
      </c>
      <c r="C27" t="str">
        <f>IF(陸連データ!U27="","",陸連データ!U27)</f>
        <v/>
      </c>
      <c r="D27" t="str">
        <f>IF(陸連データ!V27="","",RIGHT(陸連データ!V27,1))</f>
        <v/>
      </c>
      <c r="E27" t="str">
        <f>IF(陸連データ!W27="","",陸連データ!W27)</f>
        <v/>
      </c>
      <c r="F27" t="str">
        <f>IF(陸連データ!B27="","",陸連データ!B27)</f>
        <v/>
      </c>
      <c r="G27" t="str">
        <f>IF(陸連データ!C27="","",陸連データ!C27&amp;" "&amp;陸連データ!D27)</f>
        <v/>
      </c>
      <c r="H27" t="str">
        <f>IF(陸連データ!F27="","",ASC(陸連データ!F27&amp;" "&amp;陸連データ!G27))</f>
        <v/>
      </c>
      <c r="I27" t="str">
        <f>IF(陸連データ!H27="","",陸連データ!H27&amp;" "&amp;陸連データ!I27)</f>
        <v/>
      </c>
      <c r="K27" t="str">
        <f>IF(陸連データ!J27="","",陸連データ!J27)</f>
        <v/>
      </c>
      <c r="L27" t="str">
        <f>IF(陸連データ!K27="","",LEFT(陸連データ!K27,1))</f>
        <v/>
      </c>
      <c r="M27" t="str">
        <f>IF(陸連データ!L27="","",陸連データ!L27)</f>
        <v/>
      </c>
      <c r="N27" t="str">
        <f>IF(陸連データ!M27="","",陸連データ!M27)</f>
        <v/>
      </c>
      <c r="O27" t="str">
        <f>IF(陸連データ!O27="","",陸連データ!O27)</f>
        <v/>
      </c>
      <c r="P27" t="str">
        <f>IF(陸連データ!P27="","",陸連データ!P27)</f>
        <v/>
      </c>
      <c r="R27" t="str">
        <f>IF(陸連データ!Q27="","",陸連データ!Q27)</f>
        <v/>
      </c>
      <c r="T27" t="str">
        <f>IF(陸連データ!S27="","",TEXT(陸連データ!S27,"yyyymmdd"))</f>
        <v/>
      </c>
    </row>
    <row r="28" spans="1:20" x14ac:dyDescent="0.15">
      <c r="A28" t="str">
        <f>IF(陸連データ!E28="","",陸連データ!E28)</f>
        <v/>
      </c>
      <c r="B28" t="str">
        <f>IF(陸連データ!T28="","",陸連データ!T28)</f>
        <v/>
      </c>
      <c r="C28" t="str">
        <f>IF(陸連データ!U28="","",陸連データ!U28)</f>
        <v/>
      </c>
      <c r="D28" t="str">
        <f>IF(陸連データ!V28="","",RIGHT(陸連データ!V28,1))</f>
        <v/>
      </c>
      <c r="E28" t="str">
        <f>IF(陸連データ!W28="","",陸連データ!W28)</f>
        <v/>
      </c>
      <c r="F28" t="str">
        <f>IF(陸連データ!B28="","",陸連データ!B28)</f>
        <v/>
      </c>
      <c r="G28" t="str">
        <f>IF(陸連データ!C28="","",陸連データ!C28&amp;" "&amp;陸連データ!D28)</f>
        <v/>
      </c>
      <c r="H28" t="str">
        <f>IF(陸連データ!F28="","",ASC(陸連データ!F28&amp;" "&amp;陸連データ!G28))</f>
        <v/>
      </c>
      <c r="I28" t="str">
        <f>IF(陸連データ!H28="","",陸連データ!H28&amp;" "&amp;陸連データ!I28)</f>
        <v/>
      </c>
      <c r="K28" t="str">
        <f>IF(陸連データ!J28="","",陸連データ!J28)</f>
        <v/>
      </c>
      <c r="L28" t="str">
        <f>IF(陸連データ!K28="","",LEFT(陸連データ!K28,1))</f>
        <v/>
      </c>
      <c r="M28" t="str">
        <f>IF(陸連データ!L28="","",陸連データ!L28)</f>
        <v/>
      </c>
      <c r="N28" t="str">
        <f>IF(陸連データ!M28="","",陸連データ!M28)</f>
        <v/>
      </c>
      <c r="O28" t="str">
        <f>IF(陸連データ!O28="","",陸連データ!O28)</f>
        <v/>
      </c>
      <c r="P28" t="str">
        <f>IF(陸連データ!P28="","",陸連データ!P28)</f>
        <v/>
      </c>
      <c r="R28" t="str">
        <f>IF(陸連データ!Q28="","",陸連データ!Q28)</f>
        <v/>
      </c>
      <c r="T28" t="str">
        <f>IF(陸連データ!S28="","",TEXT(陸連データ!S28,"yyyymmdd"))</f>
        <v/>
      </c>
    </row>
    <row r="29" spans="1:20" x14ac:dyDescent="0.15">
      <c r="A29" t="str">
        <f>IF(陸連データ!E29="","",陸連データ!E29)</f>
        <v/>
      </c>
      <c r="B29" t="str">
        <f>IF(陸連データ!T29="","",陸連データ!T29)</f>
        <v/>
      </c>
      <c r="C29" t="str">
        <f>IF(陸連データ!U29="","",陸連データ!U29)</f>
        <v/>
      </c>
      <c r="D29" t="str">
        <f>IF(陸連データ!V29="","",RIGHT(陸連データ!V29,1))</f>
        <v/>
      </c>
      <c r="E29" t="str">
        <f>IF(陸連データ!W29="","",陸連データ!W29)</f>
        <v/>
      </c>
      <c r="F29" t="str">
        <f>IF(陸連データ!B29="","",陸連データ!B29)</f>
        <v/>
      </c>
      <c r="G29" t="str">
        <f>IF(陸連データ!C29="","",陸連データ!C29&amp;" "&amp;陸連データ!D29)</f>
        <v/>
      </c>
      <c r="H29" t="str">
        <f>IF(陸連データ!F29="","",ASC(陸連データ!F29&amp;" "&amp;陸連データ!G29))</f>
        <v/>
      </c>
      <c r="I29" t="str">
        <f>IF(陸連データ!H29="","",陸連データ!H29&amp;" "&amp;陸連データ!I29)</f>
        <v/>
      </c>
      <c r="K29" t="str">
        <f>IF(陸連データ!J29="","",陸連データ!J29)</f>
        <v/>
      </c>
      <c r="L29" t="str">
        <f>IF(陸連データ!K29="","",LEFT(陸連データ!K29,1))</f>
        <v/>
      </c>
      <c r="M29" t="str">
        <f>IF(陸連データ!L29="","",陸連データ!L29)</f>
        <v/>
      </c>
      <c r="N29" t="str">
        <f>IF(陸連データ!M29="","",陸連データ!M29)</f>
        <v/>
      </c>
      <c r="O29" t="str">
        <f>IF(陸連データ!O29="","",陸連データ!O29)</f>
        <v/>
      </c>
      <c r="P29" t="str">
        <f>IF(陸連データ!P29="","",陸連データ!P29)</f>
        <v/>
      </c>
      <c r="R29" t="str">
        <f>IF(陸連データ!Q29="","",陸連データ!Q29)</f>
        <v/>
      </c>
      <c r="T29" t="str">
        <f>IF(陸連データ!S29="","",TEXT(陸連データ!S29,"yyyymmdd"))</f>
        <v/>
      </c>
    </row>
    <row r="30" spans="1:20" x14ac:dyDescent="0.15">
      <c r="A30" t="str">
        <f>IF(陸連データ!E30="","",陸連データ!E30)</f>
        <v/>
      </c>
      <c r="B30" t="str">
        <f>IF(陸連データ!T30="","",陸連データ!T30)</f>
        <v/>
      </c>
      <c r="C30" t="str">
        <f>IF(陸連データ!U30="","",陸連データ!U30)</f>
        <v/>
      </c>
      <c r="D30" t="str">
        <f>IF(陸連データ!V30="","",RIGHT(陸連データ!V30,1))</f>
        <v/>
      </c>
      <c r="E30" t="str">
        <f>IF(陸連データ!W30="","",陸連データ!W30)</f>
        <v/>
      </c>
      <c r="F30" t="str">
        <f>IF(陸連データ!B30="","",陸連データ!B30)</f>
        <v/>
      </c>
      <c r="G30" t="str">
        <f>IF(陸連データ!C30="","",陸連データ!C30&amp;" "&amp;陸連データ!D30)</f>
        <v/>
      </c>
      <c r="H30" t="str">
        <f>IF(陸連データ!F30="","",ASC(陸連データ!F30&amp;" "&amp;陸連データ!G30))</f>
        <v/>
      </c>
      <c r="I30" t="str">
        <f>IF(陸連データ!H30="","",陸連データ!H30&amp;" "&amp;陸連データ!I30)</f>
        <v/>
      </c>
      <c r="K30" t="str">
        <f>IF(陸連データ!J30="","",陸連データ!J30)</f>
        <v/>
      </c>
      <c r="L30" t="str">
        <f>IF(陸連データ!K30="","",LEFT(陸連データ!K30,1))</f>
        <v/>
      </c>
      <c r="M30" t="str">
        <f>IF(陸連データ!L30="","",陸連データ!L30)</f>
        <v/>
      </c>
      <c r="N30" t="str">
        <f>IF(陸連データ!M30="","",陸連データ!M30)</f>
        <v/>
      </c>
      <c r="O30" t="str">
        <f>IF(陸連データ!O30="","",陸連データ!O30)</f>
        <v/>
      </c>
      <c r="P30" t="str">
        <f>IF(陸連データ!P30="","",陸連データ!P30)</f>
        <v/>
      </c>
      <c r="R30" t="str">
        <f>IF(陸連データ!Q30="","",陸連データ!Q30)</f>
        <v/>
      </c>
      <c r="T30" t="str">
        <f>IF(陸連データ!S30="","",TEXT(陸連データ!S30,"yyyymmdd"))</f>
        <v/>
      </c>
    </row>
    <row r="31" spans="1:20" x14ac:dyDescent="0.15">
      <c r="A31" t="str">
        <f>IF(陸連データ!E31="","",陸連データ!E31)</f>
        <v/>
      </c>
      <c r="B31" t="str">
        <f>IF(陸連データ!T31="","",陸連データ!T31)</f>
        <v/>
      </c>
      <c r="C31" t="str">
        <f>IF(陸連データ!U31="","",陸連データ!U31)</f>
        <v/>
      </c>
      <c r="D31" t="str">
        <f>IF(陸連データ!V31="","",RIGHT(陸連データ!V31,1))</f>
        <v/>
      </c>
      <c r="E31" t="str">
        <f>IF(陸連データ!W31="","",陸連データ!W31)</f>
        <v/>
      </c>
      <c r="F31" t="str">
        <f>IF(陸連データ!B31="","",陸連データ!B31)</f>
        <v/>
      </c>
      <c r="G31" t="str">
        <f>IF(陸連データ!C31="","",陸連データ!C31&amp;" "&amp;陸連データ!D31)</f>
        <v/>
      </c>
      <c r="H31" t="str">
        <f>IF(陸連データ!F31="","",ASC(陸連データ!F31&amp;" "&amp;陸連データ!G31))</f>
        <v/>
      </c>
      <c r="I31" t="str">
        <f>IF(陸連データ!H31="","",陸連データ!H31&amp;" "&amp;陸連データ!I31)</f>
        <v/>
      </c>
      <c r="K31" t="str">
        <f>IF(陸連データ!J31="","",陸連データ!J31)</f>
        <v/>
      </c>
      <c r="L31" t="str">
        <f>IF(陸連データ!K31="","",LEFT(陸連データ!K31,1))</f>
        <v/>
      </c>
      <c r="M31" t="str">
        <f>IF(陸連データ!L31="","",陸連データ!L31)</f>
        <v/>
      </c>
      <c r="N31" t="str">
        <f>IF(陸連データ!M31="","",陸連データ!M31)</f>
        <v/>
      </c>
      <c r="O31" t="str">
        <f>IF(陸連データ!O31="","",陸連データ!O31)</f>
        <v/>
      </c>
      <c r="P31" t="str">
        <f>IF(陸連データ!P31="","",陸連データ!P31)</f>
        <v/>
      </c>
      <c r="R31" t="str">
        <f>IF(陸連データ!Q31="","",陸連データ!Q31)</f>
        <v/>
      </c>
      <c r="T31" t="str">
        <f>IF(陸連データ!S31="","",TEXT(陸連データ!S31,"yyyymmdd"))</f>
        <v/>
      </c>
    </row>
    <row r="32" spans="1:20" x14ac:dyDescent="0.15">
      <c r="A32" t="str">
        <f>IF(陸連データ!E32="","",陸連データ!E32)</f>
        <v/>
      </c>
      <c r="B32" t="str">
        <f>IF(陸連データ!T32="","",陸連データ!T32)</f>
        <v/>
      </c>
      <c r="C32" t="str">
        <f>IF(陸連データ!U32="","",陸連データ!U32)</f>
        <v/>
      </c>
      <c r="D32" t="str">
        <f>IF(陸連データ!V32="","",RIGHT(陸連データ!V32,1))</f>
        <v/>
      </c>
      <c r="E32" t="str">
        <f>IF(陸連データ!W32="","",陸連データ!W32)</f>
        <v/>
      </c>
      <c r="F32" t="str">
        <f>IF(陸連データ!B32="","",陸連データ!B32)</f>
        <v/>
      </c>
      <c r="G32" t="str">
        <f>IF(陸連データ!C32="","",陸連データ!C32&amp;" "&amp;陸連データ!D32)</f>
        <v/>
      </c>
      <c r="H32" t="str">
        <f>IF(陸連データ!F32="","",ASC(陸連データ!F32&amp;" "&amp;陸連データ!G32))</f>
        <v/>
      </c>
      <c r="I32" t="str">
        <f>IF(陸連データ!H32="","",陸連データ!H32&amp;" "&amp;陸連データ!I32)</f>
        <v/>
      </c>
      <c r="K32" t="str">
        <f>IF(陸連データ!J32="","",陸連データ!J32)</f>
        <v/>
      </c>
      <c r="L32" t="str">
        <f>IF(陸連データ!K32="","",LEFT(陸連データ!K32,1))</f>
        <v/>
      </c>
      <c r="M32" t="str">
        <f>IF(陸連データ!L32="","",陸連データ!L32)</f>
        <v/>
      </c>
      <c r="N32" t="str">
        <f>IF(陸連データ!M32="","",陸連データ!M32)</f>
        <v/>
      </c>
      <c r="O32" t="str">
        <f>IF(陸連データ!O32="","",陸連データ!O32)</f>
        <v/>
      </c>
      <c r="P32" t="str">
        <f>IF(陸連データ!P32="","",陸連データ!P32)</f>
        <v/>
      </c>
      <c r="R32" t="str">
        <f>IF(陸連データ!Q32="","",陸連データ!Q32)</f>
        <v/>
      </c>
      <c r="T32" t="str">
        <f>IF(陸連データ!S32="","",TEXT(陸連データ!S32,"yyyymmdd"))</f>
        <v/>
      </c>
    </row>
    <row r="33" spans="1:20" x14ac:dyDescent="0.15">
      <c r="A33" t="str">
        <f>IF(陸連データ!E33="","",陸連データ!E33)</f>
        <v/>
      </c>
      <c r="B33" t="str">
        <f>IF(陸連データ!T33="","",陸連データ!T33)</f>
        <v/>
      </c>
      <c r="C33" t="str">
        <f>IF(陸連データ!U33="","",陸連データ!U33)</f>
        <v/>
      </c>
      <c r="D33" t="str">
        <f>IF(陸連データ!V33="","",RIGHT(陸連データ!V33,1))</f>
        <v/>
      </c>
      <c r="E33" t="str">
        <f>IF(陸連データ!W33="","",陸連データ!W33)</f>
        <v/>
      </c>
      <c r="F33" t="str">
        <f>IF(陸連データ!B33="","",陸連データ!B33)</f>
        <v/>
      </c>
      <c r="G33" t="str">
        <f>IF(陸連データ!C33="","",陸連データ!C33&amp;" "&amp;陸連データ!D33)</f>
        <v/>
      </c>
      <c r="H33" t="str">
        <f>IF(陸連データ!F33="","",ASC(陸連データ!F33&amp;" "&amp;陸連データ!G33))</f>
        <v/>
      </c>
      <c r="I33" t="str">
        <f>IF(陸連データ!H33="","",陸連データ!H33&amp;" "&amp;陸連データ!I33)</f>
        <v/>
      </c>
      <c r="K33" t="str">
        <f>IF(陸連データ!J33="","",陸連データ!J33)</f>
        <v/>
      </c>
      <c r="L33" t="str">
        <f>IF(陸連データ!K33="","",LEFT(陸連データ!K33,1))</f>
        <v/>
      </c>
      <c r="M33" t="str">
        <f>IF(陸連データ!L33="","",陸連データ!L33)</f>
        <v/>
      </c>
      <c r="N33" t="str">
        <f>IF(陸連データ!M33="","",陸連データ!M33)</f>
        <v/>
      </c>
      <c r="O33" t="str">
        <f>IF(陸連データ!O33="","",陸連データ!O33)</f>
        <v/>
      </c>
      <c r="P33" t="str">
        <f>IF(陸連データ!P33="","",陸連データ!P33)</f>
        <v/>
      </c>
      <c r="R33" t="str">
        <f>IF(陸連データ!Q33="","",陸連データ!Q33)</f>
        <v/>
      </c>
      <c r="T33" t="str">
        <f>IF(陸連データ!S33="","",TEXT(陸連データ!S33,"yyyymmdd"))</f>
        <v/>
      </c>
    </row>
    <row r="34" spans="1:20" x14ac:dyDescent="0.15">
      <c r="A34" t="str">
        <f>IF(陸連データ!E34="","",陸連データ!E34)</f>
        <v/>
      </c>
      <c r="B34" t="str">
        <f>IF(陸連データ!T34="","",陸連データ!T34)</f>
        <v/>
      </c>
      <c r="C34" t="str">
        <f>IF(陸連データ!U34="","",陸連データ!U34)</f>
        <v/>
      </c>
      <c r="D34" t="str">
        <f>IF(陸連データ!V34="","",RIGHT(陸連データ!V34,1))</f>
        <v/>
      </c>
      <c r="E34" t="str">
        <f>IF(陸連データ!W34="","",陸連データ!W34)</f>
        <v/>
      </c>
      <c r="F34" t="str">
        <f>IF(陸連データ!B34="","",陸連データ!B34)</f>
        <v/>
      </c>
      <c r="G34" t="str">
        <f>IF(陸連データ!C34="","",陸連データ!C34&amp;" "&amp;陸連データ!D34)</f>
        <v/>
      </c>
      <c r="H34" t="str">
        <f>IF(陸連データ!F34="","",ASC(陸連データ!F34&amp;" "&amp;陸連データ!G34))</f>
        <v/>
      </c>
      <c r="I34" t="str">
        <f>IF(陸連データ!H34="","",陸連データ!H34&amp;" "&amp;陸連データ!I34)</f>
        <v/>
      </c>
      <c r="K34" t="str">
        <f>IF(陸連データ!J34="","",陸連データ!J34)</f>
        <v/>
      </c>
      <c r="L34" t="str">
        <f>IF(陸連データ!K34="","",LEFT(陸連データ!K34,1))</f>
        <v/>
      </c>
      <c r="M34" t="str">
        <f>IF(陸連データ!L34="","",陸連データ!L34)</f>
        <v/>
      </c>
      <c r="N34" t="str">
        <f>IF(陸連データ!M34="","",陸連データ!M34)</f>
        <v/>
      </c>
      <c r="O34" t="str">
        <f>IF(陸連データ!O34="","",陸連データ!O34)</f>
        <v/>
      </c>
      <c r="P34" t="str">
        <f>IF(陸連データ!P34="","",陸連データ!P34)</f>
        <v/>
      </c>
      <c r="R34" t="str">
        <f>IF(陸連データ!Q34="","",陸連データ!Q34)</f>
        <v/>
      </c>
      <c r="T34" t="str">
        <f>IF(陸連データ!S34="","",TEXT(陸連データ!S34,"yyyymmdd"))</f>
        <v/>
      </c>
    </row>
    <row r="35" spans="1:20" x14ac:dyDescent="0.15">
      <c r="A35" t="str">
        <f>IF(陸連データ!E35="","",陸連データ!E35)</f>
        <v/>
      </c>
      <c r="B35" t="str">
        <f>IF(陸連データ!T35="","",陸連データ!T35)</f>
        <v/>
      </c>
      <c r="C35" t="str">
        <f>IF(陸連データ!U35="","",陸連データ!U35)</f>
        <v/>
      </c>
      <c r="D35" t="str">
        <f>IF(陸連データ!V35="","",RIGHT(陸連データ!V35,1))</f>
        <v/>
      </c>
      <c r="E35" t="str">
        <f>IF(陸連データ!W35="","",陸連データ!W35)</f>
        <v/>
      </c>
      <c r="F35" t="str">
        <f>IF(陸連データ!B35="","",陸連データ!B35)</f>
        <v/>
      </c>
      <c r="G35" t="str">
        <f>IF(陸連データ!C35="","",陸連データ!C35&amp;" "&amp;陸連データ!D35)</f>
        <v/>
      </c>
      <c r="H35" t="str">
        <f>IF(陸連データ!F35="","",ASC(陸連データ!F35&amp;" "&amp;陸連データ!G35))</f>
        <v/>
      </c>
      <c r="I35" t="str">
        <f>IF(陸連データ!H35="","",陸連データ!H35&amp;" "&amp;陸連データ!I35)</f>
        <v/>
      </c>
      <c r="K35" t="str">
        <f>IF(陸連データ!J35="","",陸連データ!J35)</f>
        <v/>
      </c>
      <c r="L35" t="str">
        <f>IF(陸連データ!K35="","",LEFT(陸連データ!K35,1))</f>
        <v/>
      </c>
      <c r="M35" t="str">
        <f>IF(陸連データ!L35="","",陸連データ!L35)</f>
        <v/>
      </c>
      <c r="N35" t="str">
        <f>IF(陸連データ!M35="","",陸連データ!M35)</f>
        <v/>
      </c>
      <c r="O35" t="str">
        <f>IF(陸連データ!O35="","",陸連データ!O35)</f>
        <v/>
      </c>
      <c r="P35" t="str">
        <f>IF(陸連データ!P35="","",陸連データ!P35)</f>
        <v/>
      </c>
      <c r="R35" t="str">
        <f>IF(陸連データ!Q35="","",陸連データ!Q35)</f>
        <v/>
      </c>
      <c r="T35" t="str">
        <f>IF(陸連データ!S35="","",TEXT(陸連データ!S35,"yyyymmdd"))</f>
        <v/>
      </c>
    </row>
    <row r="36" spans="1:20" x14ac:dyDescent="0.15">
      <c r="A36" t="str">
        <f>IF(陸連データ!E36="","",陸連データ!E36)</f>
        <v/>
      </c>
      <c r="B36" t="str">
        <f>IF(陸連データ!T36="","",陸連データ!T36)</f>
        <v/>
      </c>
      <c r="C36" t="str">
        <f>IF(陸連データ!U36="","",陸連データ!U36)</f>
        <v/>
      </c>
      <c r="D36" t="str">
        <f>IF(陸連データ!V36="","",RIGHT(陸連データ!V36,1))</f>
        <v/>
      </c>
      <c r="E36" t="str">
        <f>IF(陸連データ!W36="","",陸連データ!W36)</f>
        <v/>
      </c>
      <c r="F36" t="str">
        <f>IF(陸連データ!B36="","",陸連データ!B36)</f>
        <v/>
      </c>
      <c r="G36" t="str">
        <f>IF(陸連データ!C36="","",陸連データ!C36&amp;" "&amp;陸連データ!D36)</f>
        <v/>
      </c>
      <c r="H36" t="str">
        <f>IF(陸連データ!F36="","",ASC(陸連データ!F36&amp;" "&amp;陸連データ!G36))</f>
        <v/>
      </c>
      <c r="I36" t="str">
        <f>IF(陸連データ!H36="","",陸連データ!H36&amp;" "&amp;陸連データ!I36)</f>
        <v/>
      </c>
      <c r="K36" t="str">
        <f>IF(陸連データ!J36="","",陸連データ!J36)</f>
        <v/>
      </c>
      <c r="L36" t="str">
        <f>IF(陸連データ!K36="","",LEFT(陸連データ!K36,1))</f>
        <v/>
      </c>
      <c r="M36" t="str">
        <f>IF(陸連データ!L36="","",陸連データ!L36)</f>
        <v/>
      </c>
      <c r="N36" t="str">
        <f>IF(陸連データ!M36="","",陸連データ!M36)</f>
        <v/>
      </c>
      <c r="O36" t="str">
        <f>IF(陸連データ!O36="","",陸連データ!O36)</f>
        <v/>
      </c>
      <c r="P36" t="str">
        <f>IF(陸連データ!P36="","",陸連データ!P36)</f>
        <v/>
      </c>
      <c r="R36" t="str">
        <f>IF(陸連データ!Q36="","",陸連データ!Q36)</f>
        <v/>
      </c>
      <c r="T36" t="str">
        <f>IF(陸連データ!S36="","",TEXT(陸連データ!S36,"yyyymmdd"))</f>
        <v/>
      </c>
    </row>
    <row r="37" spans="1:20" x14ac:dyDescent="0.15">
      <c r="A37" t="str">
        <f>IF(陸連データ!E37="","",陸連データ!E37)</f>
        <v/>
      </c>
      <c r="B37" t="str">
        <f>IF(陸連データ!T37="","",陸連データ!T37)</f>
        <v/>
      </c>
      <c r="C37" t="str">
        <f>IF(陸連データ!U37="","",陸連データ!U37)</f>
        <v/>
      </c>
      <c r="D37" t="str">
        <f>IF(陸連データ!V37="","",RIGHT(陸連データ!V37,1))</f>
        <v/>
      </c>
      <c r="E37" t="str">
        <f>IF(陸連データ!W37="","",陸連データ!W37)</f>
        <v/>
      </c>
      <c r="F37" t="str">
        <f>IF(陸連データ!B37="","",陸連データ!B37)</f>
        <v/>
      </c>
      <c r="G37" t="str">
        <f>IF(陸連データ!C37="","",陸連データ!C37&amp;" "&amp;陸連データ!D37)</f>
        <v/>
      </c>
      <c r="H37" t="str">
        <f>IF(陸連データ!F37="","",ASC(陸連データ!F37&amp;" "&amp;陸連データ!G37))</f>
        <v/>
      </c>
      <c r="I37" t="str">
        <f>IF(陸連データ!H37="","",陸連データ!H37&amp;" "&amp;陸連データ!I37)</f>
        <v/>
      </c>
      <c r="K37" t="str">
        <f>IF(陸連データ!J37="","",陸連データ!J37)</f>
        <v/>
      </c>
      <c r="L37" t="str">
        <f>IF(陸連データ!K37="","",LEFT(陸連データ!K37,1))</f>
        <v/>
      </c>
      <c r="M37" t="str">
        <f>IF(陸連データ!L37="","",陸連データ!L37)</f>
        <v/>
      </c>
      <c r="N37" t="str">
        <f>IF(陸連データ!M37="","",陸連データ!M37)</f>
        <v/>
      </c>
      <c r="O37" t="str">
        <f>IF(陸連データ!O37="","",陸連データ!O37)</f>
        <v/>
      </c>
      <c r="P37" t="str">
        <f>IF(陸連データ!P37="","",陸連データ!P37)</f>
        <v/>
      </c>
      <c r="R37" t="str">
        <f>IF(陸連データ!Q37="","",陸連データ!Q37)</f>
        <v/>
      </c>
      <c r="T37" t="str">
        <f>IF(陸連データ!S37="","",TEXT(陸連データ!S37,"yyyymmdd"))</f>
        <v/>
      </c>
    </row>
    <row r="38" spans="1:20" x14ac:dyDescent="0.15">
      <c r="A38" t="str">
        <f>IF(陸連データ!E38="","",陸連データ!E38)</f>
        <v/>
      </c>
      <c r="B38" t="str">
        <f>IF(陸連データ!T38="","",陸連データ!T38)</f>
        <v/>
      </c>
      <c r="C38" t="str">
        <f>IF(陸連データ!U38="","",陸連データ!U38)</f>
        <v/>
      </c>
      <c r="D38" t="str">
        <f>IF(陸連データ!V38="","",RIGHT(陸連データ!V38,1))</f>
        <v/>
      </c>
      <c r="E38" t="str">
        <f>IF(陸連データ!W38="","",陸連データ!W38)</f>
        <v/>
      </c>
      <c r="F38" t="str">
        <f>IF(陸連データ!B38="","",陸連データ!B38)</f>
        <v/>
      </c>
      <c r="G38" t="str">
        <f>IF(陸連データ!C38="","",陸連データ!C38&amp;" "&amp;陸連データ!D38)</f>
        <v/>
      </c>
      <c r="H38" t="str">
        <f>IF(陸連データ!F38="","",ASC(陸連データ!F38&amp;" "&amp;陸連データ!G38))</f>
        <v/>
      </c>
      <c r="I38" t="str">
        <f>IF(陸連データ!H38="","",陸連データ!H38&amp;" "&amp;陸連データ!I38)</f>
        <v/>
      </c>
      <c r="K38" t="str">
        <f>IF(陸連データ!J38="","",陸連データ!J38)</f>
        <v/>
      </c>
      <c r="L38" t="str">
        <f>IF(陸連データ!K38="","",LEFT(陸連データ!K38,1))</f>
        <v/>
      </c>
      <c r="M38" t="str">
        <f>IF(陸連データ!L38="","",陸連データ!L38)</f>
        <v/>
      </c>
      <c r="N38" t="str">
        <f>IF(陸連データ!M38="","",陸連データ!M38)</f>
        <v/>
      </c>
      <c r="O38" t="str">
        <f>IF(陸連データ!O38="","",陸連データ!O38)</f>
        <v/>
      </c>
      <c r="P38" t="str">
        <f>IF(陸連データ!P38="","",陸連データ!P38)</f>
        <v/>
      </c>
      <c r="R38" t="str">
        <f>IF(陸連データ!Q38="","",陸連データ!Q38)</f>
        <v/>
      </c>
      <c r="T38" t="str">
        <f>IF(陸連データ!S38="","",TEXT(陸連データ!S38,"yyyymmdd"))</f>
        <v/>
      </c>
    </row>
    <row r="39" spans="1:20" x14ac:dyDescent="0.15">
      <c r="A39" t="str">
        <f>IF(陸連データ!E39="","",陸連データ!E39)</f>
        <v/>
      </c>
      <c r="B39" t="str">
        <f>IF(陸連データ!T39="","",陸連データ!T39)</f>
        <v/>
      </c>
      <c r="C39" t="str">
        <f>IF(陸連データ!U39="","",陸連データ!U39)</f>
        <v/>
      </c>
      <c r="D39" t="str">
        <f>IF(陸連データ!V39="","",RIGHT(陸連データ!V39,1))</f>
        <v/>
      </c>
      <c r="E39" t="str">
        <f>IF(陸連データ!W39="","",陸連データ!W39)</f>
        <v/>
      </c>
      <c r="F39" t="str">
        <f>IF(陸連データ!B39="","",陸連データ!B39)</f>
        <v/>
      </c>
      <c r="G39" t="str">
        <f>IF(陸連データ!C39="","",陸連データ!C39&amp;" "&amp;陸連データ!D39)</f>
        <v/>
      </c>
      <c r="H39" t="str">
        <f>IF(陸連データ!F39="","",ASC(陸連データ!F39&amp;" "&amp;陸連データ!G39))</f>
        <v/>
      </c>
      <c r="I39" t="str">
        <f>IF(陸連データ!H39="","",陸連データ!H39&amp;" "&amp;陸連データ!I39)</f>
        <v/>
      </c>
      <c r="K39" t="str">
        <f>IF(陸連データ!J39="","",陸連データ!J39)</f>
        <v/>
      </c>
      <c r="L39" t="str">
        <f>IF(陸連データ!K39="","",LEFT(陸連データ!K39,1))</f>
        <v/>
      </c>
      <c r="M39" t="str">
        <f>IF(陸連データ!L39="","",陸連データ!L39)</f>
        <v/>
      </c>
      <c r="N39" t="str">
        <f>IF(陸連データ!M39="","",陸連データ!M39)</f>
        <v/>
      </c>
      <c r="O39" t="str">
        <f>IF(陸連データ!O39="","",陸連データ!O39)</f>
        <v/>
      </c>
      <c r="P39" t="str">
        <f>IF(陸連データ!P39="","",陸連データ!P39)</f>
        <v/>
      </c>
      <c r="R39" t="str">
        <f>IF(陸連データ!Q39="","",陸連データ!Q39)</f>
        <v/>
      </c>
      <c r="T39" t="str">
        <f>IF(陸連データ!S39="","",TEXT(陸連データ!S39,"yyyymmdd"))</f>
        <v/>
      </c>
    </row>
    <row r="40" spans="1:20" x14ac:dyDescent="0.15">
      <c r="A40" t="str">
        <f>IF(陸連データ!E40="","",陸連データ!E40)</f>
        <v/>
      </c>
      <c r="B40" t="str">
        <f>IF(陸連データ!T40="","",陸連データ!T40)</f>
        <v/>
      </c>
      <c r="C40" t="str">
        <f>IF(陸連データ!U40="","",陸連データ!U40)</f>
        <v/>
      </c>
      <c r="D40" t="str">
        <f>IF(陸連データ!V40="","",RIGHT(陸連データ!V40,1))</f>
        <v/>
      </c>
      <c r="E40" t="str">
        <f>IF(陸連データ!W40="","",陸連データ!W40)</f>
        <v/>
      </c>
      <c r="F40" t="str">
        <f>IF(陸連データ!B40="","",陸連データ!B40)</f>
        <v/>
      </c>
      <c r="G40" t="str">
        <f>IF(陸連データ!C40="","",陸連データ!C40&amp;" "&amp;陸連データ!D40)</f>
        <v/>
      </c>
      <c r="H40" t="str">
        <f>IF(陸連データ!F40="","",ASC(陸連データ!F40&amp;" "&amp;陸連データ!G40))</f>
        <v/>
      </c>
      <c r="I40" t="str">
        <f>IF(陸連データ!H40="","",陸連データ!H40&amp;" "&amp;陸連データ!I40)</f>
        <v/>
      </c>
      <c r="K40" t="str">
        <f>IF(陸連データ!J40="","",陸連データ!J40)</f>
        <v/>
      </c>
      <c r="L40" t="str">
        <f>IF(陸連データ!K40="","",LEFT(陸連データ!K40,1))</f>
        <v/>
      </c>
      <c r="M40" t="str">
        <f>IF(陸連データ!L40="","",陸連データ!L40)</f>
        <v/>
      </c>
      <c r="N40" t="str">
        <f>IF(陸連データ!M40="","",陸連データ!M40)</f>
        <v/>
      </c>
      <c r="O40" t="str">
        <f>IF(陸連データ!O40="","",陸連データ!O40)</f>
        <v/>
      </c>
      <c r="P40" t="str">
        <f>IF(陸連データ!P40="","",陸連データ!P40)</f>
        <v/>
      </c>
      <c r="R40" t="str">
        <f>IF(陸連データ!Q40="","",陸連データ!Q40)</f>
        <v/>
      </c>
      <c r="T40" t="str">
        <f>IF(陸連データ!S40="","",TEXT(陸連データ!S40,"yyyymmdd"))</f>
        <v/>
      </c>
    </row>
    <row r="41" spans="1:20" x14ac:dyDescent="0.15">
      <c r="A41" t="str">
        <f>IF(陸連データ!E41="","",陸連データ!E41)</f>
        <v/>
      </c>
      <c r="B41" t="str">
        <f>IF(陸連データ!T41="","",陸連データ!T41)</f>
        <v/>
      </c>
      <c r="C41" t="str">
        <f>IF(陸連データ!U41="","",陸連データ!U41)</f>
        <v/>
      </c>
      <c r="D41" t="str">
        <f>IF(陸連データ!V41="","",RIGHT(陸連データ!V41,1))</f>
        <v/>
      </c>
      <c r="E41" t="str">
        <f>IF(陸連データ!W41="","",陸連データ!W41)</f>
        <v/>
      </c>
      <c r="F41" t="str">
        <f>IF(陸連データ!B41="","",陸連データ!B41)</f>
        <v/>
      </c>
      <c r="G41" t="str">
        <f>IF(陸連データ!C41="","",陸連データ!C41&amp;" "&amp;陸連データ!D41)</f>
        <v/>
      </c>
      <c r="H41" t="str">
        <f>IF(陸連データ!F41="","",ASC(陸連データ!F41&amp;" "&amp;陸連データ!G41))</f>
        <v/>
      </c>
      <c r="I41" t="str">
        <f>IF(陸連データ!H41="","",陸連データ!H41&amp;" "&amp;陸連データ!I41)</f>
        <v/>
      </c>
      <c r="K41" t="str">
        <f>IF(陸連データ!J41="","",陸連データ!J41)</f>
        <v/>
      </c>
      <c r="L41" t="str">
        <f>IF(陸連データ!K41="","",LEFT(陸連データ!K41,1))</f>
        <v/>
      </c>
      <c r="M41" t="str">
        <f>IF(陸連データ!L41="","",陸連データ!L41)</f>
        <v/>
      </c>
      <c r="N41" t="str">
        <f>IF(陸連データ!M41="","",陸連データ!M41)</f>
        <v/>
      </c>
      <c r="O41" t="str">
        <f>IF(陸連データ!O41="","",陸連データ!O41)</f>
        <v/>
      </c>
      <c r="P41" t="str">
        <f>IF(陸連データ!P41="","",陸連データ!P41)</f>
        <v/>
      </c>
      <c r="R41" t="str">
        <f>IF(陸連データ!Q41="","",陸連データ!Q41)</f>
        <v/>
      </c>
      <c r="T41" t="str">
        <f>IF(陸連データ!S41="","",TEXT(陸連データ!S41,"yyyymmdd"))</f>
        <v/>
      </c>
    </row>
    <row r="42" spans="1:20" x14ac:dyDescent="0.15">
      <c r="A42" t="str">
        <f>IF(陸連データ!E42="","",陸連データ!E42)</f>
        <v/>
      </c>
      <c r="B42" t="str">
        <f>IF(陸連データ!T42="","",陸連データ!T42)</f>
        <v/>
      </c>
      <c r="C42" t="str">
        <f>IF(陸連データ!U42="","",陸連データ!U42)</f>
        <v/>
      </c>
      <c r="D42" t="str">
        <f>IF(陸連データ!V42="","",RIGHT(陸連データ!V42,1))</f>
        <v/>
      </c>
      <c r="E42" t="str">
        <f>IF(陸連データ!W42="","",陸連データ!W42)</f>
        <v/>
      </c>
      <c r="F42" t="str">
        <f>IF(陸連データ!B42="","",陸連データ!B42)</f>
        <v/>
      </c>
      <c r="G42" t="str">
        <f>IF(陸連データ!C42="","",陸連データ!C42&amp;" "&amp;陸連データ!D42)</f>
        <v/>
      </c>
      <c r="H42" t="str">
        <f>IF(陸連データ!F42="","",ASC(陸連データ!F42&amp;" "&amp;陸連データ!G42))</f>
        <v/>
      </c>
      <c r="I42" t="str">
        <f>IF(陸連データ!H42="","",陸連データ!H42&amp;" "&amp;陸連データ!I42)</f>
        <v/>
      </c>
      <c r="K42" t="str">
        <f>IF(陸連データ!J42="","",陸連データ!J42)</f>
        <v/>
      </c>
      <c r="L42" t="str">
        <f>IF(陸連データ!K42="","",LEFT(陸連データ!K42,1))</f>
        <v/>
      </c>
      <c r="M42" t="str">
        <f>IF(陸連データ!L42="","",陸連データ!L42)</f>
        <v/>
      </c>
      <c r="N42" t="str">
        <f>IF(陸連データ!M42="","",陸連データ!M42)</f>
        <v/>
      </c>
      <c r="O42" t="str">
        <f>IF(陸連データ!O42="","",陸連データ!O42)</f>
        <v/>
      </c>
      <c r="P42" t="str">
        <f>IF(陸連データ!P42="","",陸連データ!P42)</f>
        <v/>
      </c>
      <c r="R42" t="str">
        <f>IF(陸連データ!Q42="","",陸連データ!Q42)</f>
        <v/>
      </c>
      <c r="T42" t="str">
        <f>IF(陸連データ!S42="","",TEXT(陸連データ!S42,"yyyymmdd"))</f>
        <v/>
      </c>
    </row>
    <row r="43" spans="1:20" x14ac:dyDescent="0.15">
      <c r="A43" t="str">
        <f>IF(陸連データ!E43="","",陸連データ!E43)</f>
        <v/>
      </c>
      <c r="B43" t="str">
        <f>IF(陸連データ!T43="","",陸連データ!T43)</f>
        <v/>
      </c>
      <c r="C43" t="str">
        <f>IF(陸連データ!U43="","",陸連データ!U43)</f>
        <v/>
      </c>
      <c r="D43" t="str">
        <f>IF(陸連データ!V43="","",RIGHT(陸連データ!V43,1))</f>
        <v/>
      </c>
      <c r="E43" t="str">
        <f>IF(陸連データ!W43="","",陸連データ!W43)</f>
        <v/>
      </c>
      <c r="F43" t="str">
        <f>IF(陸連データ!B43="","",陸連データ!B43)</f>
        <v/>
      </c>
      <c r="G43" t="str">
        <f>IF(陸連データ!C43="","",陸連データ!C43&amp;" "&amp;陸連データ!D43)</f>
        <v/>
      </c>
      <c r="H43" t="str">
        <f>IF(陸連データ!F43="","",ASC(陸連データ!F43&amp;" "&amp;陸連データ!G43))</f>
        <v/>
      </c>
      <c r="I43" t="str">
        <f>IF(陸連データ!H43="","",陸連データ!H43&amp;" "&amp;陸連データ!I43)</f>
        <v/>
      </c>
      <c r="K43" t="str">
        <f>IF(陸連データ!J43="","",陸連データ!J43)</f>
        <v/>
      </c>
      <c r="L43" t="str">
        <f>IF(陸連データ!K43="","",LEFT(陸連データ!K43,1))</f>
        <v/>
      </c>
      <c r="M43" t="str">
        <f>IF(陸連データ!L43="","",陸連データ!L43)</f>
        <v/>
      </c>
      <c r="N43" t="str">
        <f>IF(陸連データ!M43="","",陸連データ!M43)</f>
        <v/>
      </c>
      <c r="O43" t="str">
        <f>IF(陸連データ!O43="","",陸連データ!O43)</f>
        <v/>
      </c>
      <c r="P43" t="str">
        <f>IF(陸連データ!P43="","",陸連データ!P43)</f>
        <v/>
      </c>
      <c r="R43" t="str">
        <f>IF(陸連データ!Q43="","",陸連データ!Q43)</f>
        <v/>
      </c>
      <c r="T43" t="str">
        <f>IF(陸連データ!S43="","",TEXT(陸連データ!S43,"yyyymmdd"))</f>
        <v/>
      </c>
    </row>
    <row r="44" spans="1:20" x14ac:dyDescent="0.15">
      <c r="A44" t="str">
        <f>IF(陸連データ!E44="","",陸連データ!E44)</f>
        <v/>
      </c>
      <c r="B44" t="str">
        <f>IF(陸連データ!T44="","",陸連データ!T44)</f>
        <v/>
      </c>
      <c r="C44" t="str">
        <f>IF(陸連データ!U44="","",陸連データ!U44)</f>
        <v/>
      </c>
      <c r="D44" t="str">
        <f>IF(陸連データ!V44="","",RIGHT(陸連データ!V44,1))</f>
        <v/>
      </c>
      <c r="E44" t="str">
        <f>IF(陸連データ!W44="","",陸連データ!W44)</f>
        <v/>
      </c>
      <c r="F44" t="str">
        <f>IF(陸連データ!B44="","",陸連データ!B44)</f>
        <v/>
      </c>
      <c r="G44" t="str">
        <f>IF(陸連データ!C44="","",陸連データ!C44&amp;" "&amp;陸連データ!D44)</f>
        <v/>
      </c>
      <c r="H44" t="str">
        <f>IF(陸連データ!F44="","",ASC(陸連データ!F44&amp;" "&amp;陸連データ!G44))</f>
        <v/>
      </c>
      <c r="I44" t="str">
        <f>IF(陸連データ!H44="","",陸連データ!H44&amp;" "&amp;陸連データ!I44)</f>
        <v/>
      </c>
      <c r="K44" t="str">
        <f>IF(陸連データ!J44="","",陸連データ!J44)</f>
        <v/>
      </c>
      <c r="L44" t="str">
        <f>IF(陸連データ!K44="","",LEFT(陸連データ!K44,1))</f>
        <v/>
      </c>
      <c r="M44" t="str">
        <f>IF(陸連データ!L44="","",陸連データ!L44)</f>
        <v/>
      </c>
      <c r="N44" t="str">
        <f>IF(陸連データ!M44="","",陸連データ!M44)</f>
        <v/>
      </c>
      <c r="O44" t="str">
        <f>IF(陸連データ!O44="","",陸連データ!O44)</f>
        <v/>
      </c>
      <c r="P44" t="str">
        <f>IF(陸連データ!P44="","",陸連データ!P44)</f>
        <v/>
      </c>
      <c r="R44" t="str">
        <f>IF(陸連データ!Q44="","",陸連データ!Q44)</f>
        <v/>
      </c>
      <c r="T44" t="str">
        <f>IF(陸連データ!S44="","",TEXT(陸連データ!S44,"yyyymmdd"))</f>
        <v/>
      </c>
    </row>
    <row r="45" spans="1:20" x14ac:dyDescent="0.15">
      <c r="A45" t="str">
        <f>IF(陸連データ!E45="","",陸連データ!E45)</f>
        <v/>
      </c>
      <c r="B45" t="str">
        <f>IF(陸連データ!T45="","",陸連データ!T45)</f>
        <v/>
      </c>
      <c r="C45" t="str">
        <f>IF(陸連データ!U45="","",陸連データ!U45)</f>
        <v/>
      </c>
      <c r="D45" t="str">
        <f>IF(陸連データ!V45="","",RIGHT(陸連データ!V45,1))</f>
        <v/>
      </c>
      <c r="E45" t="str">
        <f>IF(陸連データ!W45="","",陸連データ!W45)</f>
        <v/>
      </c>
      <c r="F45" t="str">
        <f>IF(陸連データ!B45="","",陸連データ!B45)</f>
        <v/>
      </c>
      <c r="G45" t="str">
        <f>IF(陸連データ!C45="","",陸連データ!C45&amp;" "&amp;陸連データ!D45)</f>
        <v/>
      </c>
      <c r="H45" t="str">
        <f>IF(陸連データ!F45="","",ASC(陸連データ!F45&amp;" "&amp;陸連データ!G45))</f>
        <v/>
      </c>
      <c r="I45" t="str">
        <f>IF(陸連データ!H45="","",陸連データ!H45&amp;" "&amp;陸連データ!I45)</f>
        <v/>
      </c>
      <c r="K45" t="str">
        <f>IF(陸連データ!J45="","",陸連データ!J45)</f>
        <v/>
      </c>
      <c r="L45" t="str">
        <f>IF(陸連データ!K45="","",LEFT(陸連データ!K45,1))</f>
        <v/>
      </c>
      <c r="M45" t="str">
        <f>IF(陸連データ!L45="","",陸連データ!L45)</f>
        <v/>
      </c>
      <c r="N45" t="str">
        <f>IF(陸連データ!M45="","",陸連データ!M45)</f>
        <v/>
      </c>
      <c r="O45" t="str">
        <f>IF(陸連データ!O45="","",陸連データ!O45)</f>
        <v/>
      </c>
      <c r="P45" t="str">
        <f>IF(陸連データ!P45="","",陸連データ!P45)</f>
        <v/>
      </c>
      <c r="R45" t="str">
        <f>IF(陸連データ!Q45="","",陸連データ!Q45)</f>
        <v/>
      </c>
      <c r="T45" t="str">
        <f>IF(陸連データ!S45="","",TEXT(陸連データ!S45,"yyyymmdd"))</f>
        <v/>
      </c>
    </row>
    <row r="46" spans="1:20" x14ac:dyDescent="0.15">
      <c r="A46" t="str">
        <f>IF(陸連データ!E46="","",陸連データ!E46)</f>
        <v/>
      </c>
      <c r="B46" t="str">
        <f>IF(陸連データ!T46="","",陸連データ!T46)</f>
        <v/>
      </c>
      <c r="C46" t="str">
        <f>IF(陸連データ!U46="","",陸連データ!U46)</f>
        <v/>
      </c>
      <c r="D46" t="str">
        <f>IF(陸連データ!V46="","",RIGHT(陸連データ!V46,1))</f>
        <v/>
      </c>
      <c r="E46" t="str">
        <f>IF(陸連データ!W46="","",陸連データ!W46)</f>
        <v/>
      </c>
      <c r="F46" t="str">
        <f>IF(陸連データ!B46="","",陸連データ!B46)</f>
        <v/>
      </c>
      <c r="G46" t="str">
        <f>IF(陸連データ!C46="","",陸連データ!C46&amp;" "&amp;陸連データ!D46)</f>
        <v/>
      </c>
      <c r="H46" t="str">
        <f>IF(陸連データ!F46="","",ASC(陸連データ!F46&amp;" "&amp;陸連データ!G46))</f>
        <v/>
      </c>
      <c r="I46" t="str">
        <f>IF(陸連データ!H46="","",陸連データ!H46&amp;" "&amp;陸連データ!I46)</f>
        <v/>
      </c>
      <c r="K46" t="str">
        <f>IF(陸連データ!J46="","",陸連データ!J46)</f>
        <v/>
      </c>
      <c r="L46" t="str">
        <f>IF(陸連データ!K46="","",LEFT(陸連データ!K46,1))</f>
        <v/>
      </c>
      <c r="M46" t="str">
        <f>IF(陸連データ!L46="","",陸連データ!L46)</f>
        <v/>
      </c>
      <c r="N46" t="str">
        <f>IF(陸連データ!M46="","",陸連データ!M46)</f>
        <v/>
      </c>
      <c r="O46" t="str">
        <f>IF(陸連データ!O46="","",陸連データ!O46)</f>
        <v/>
      </c>
      <c r="P46" t="str">
        <f>IF(陸連データ!P46="","",陸連データ!P46)</f>
        <v/>
      </c>
      <c r="R46" t="str">
        <f>IF(陸連データ!Q46="","",陸連データ!Q46)</f>
        <v/>
      </c>
      <c r="T46" t="str">
        <f>IF(陸連データ!S46="","",TEXT(陸連データ!S46,"yyyymmdd"))</f>
        <v/>
      </c>
    </row>
    <row r="47" spans="1:20" x14ac:dyDescent="0.15">
      <c r="A47" t="str">
        <f>IF(陸連データ!E47="","",陸連データ!E47)</f>
        <v/>
      </c>
      <c r="B47" t="str">
        <f>IF(陸連データ!T47="","",陸連データ!T47)</f>
        <v/>
      </c>
      <c r="C47" t="str">
        <f>IF(陸連データ!U47="","",陸連データ!U47)</f>
        <v/>
      </c>
      <c r="D47" t="str">
        <f>IF(陸連データ!V47="","",RIGHT(陸連データ!V47,1))</f>
        <v/>
      </c>
      <c r="E47" t="str">
        <f>IF(陸連データ!W47="","",陸連データ!W47)</f>
        <v/>
      </c>
      <c r="F47" t="str">
        <f>IF(陸連データ!B47="","",陸連データ!B47)</f>
        <v/>
      </c>
      <c r="G47" t="str">
        <f>IF(陸連データ!C47="","",陸連データ!C47&amp;" "&amp;陸連データ!D47)</f>
        <v/>
      </c>
      <c r="H47" t="str">
        <f>IF(陸連データ!F47="","",ASC(陸連データ!F47&amp;" "&amp;陸連データ!G47))</f>
        <v/>
      </c>
      <c r="I47" t="str">
        <f>IF(陸連データ!H47="","",陸連データ!H47&amp;" "&amp;陸連データ!I47)</f>
        <v/>
      </c>
      <c r="K47" t="str">
        <f>IF(陸連データ!J47="","",陸連データ!J47)</f>
        <v/>
      </c>
      <c r="L47" t="str">
        <f>IF(陸連データ!K47="","",LEFT(陸連データ!K47,1))</f>
        <v/>
      </c>
      <c r="M47" t="str">
        <f>IF(陸連データ!L47="","",陸連データ!L47)</f>
        <v/>
      </c>
      <c r="N47" t="str">
        <f>IF(陸連データ!M47="","",陸連データ!M47)</f>
        <v/>
      </c>
      <c r="O47" t="str">
        <f>IF(陸連データ!O47="","",陸連データ!O47)</f>
        <v/>
      </c>
      <c r="P47" t="str">
        <f>IF(陸連データ!P47="","",陸連データ!P47)</f>
        <v/>
      </c>
      <c r="R47" t="str">
        <f>IF(陸連データ!Q47="","",陸連データ!Q47)</f>
        <v/>
      </c>
      <c r="T47" t="str">
        <f>IF(陸連データ!S47="","",TEXT(陸連データ!S47,"yyyymmdd"))</f>
        <v/>
      </c>
    </row>
    <row r="48" spans="1:20" x14ac:dyDescent="0.15">
      <c r="A48" t="str">
        <f>IF(陸連データ!E48="","",陸連データ!E48)</f>
        <v/>
      </c>
      <c r="B48" t="str">
        <f>IF(陸連データ!T48="","",陸連データ!T48)</f>
        <v/>
      </c>
      <c r="C48" t="str">
        <f>IF(陸連データ!U48="","",陸連データ!U48)</f>
        <v/>
      </c>
      <c r="D48" t="str">
        <f>IF(陸連データ!V48="","",RIGHT(陸連データ!V48,1))</f>
        <v/>
      </c>
      <c r="E48" t="str">
        <f>IF(陸連データ!W48="","",陸連データ!W48)</f>
        <v/>
      </c>
      <c r="F48" t="str">
        <f>IF(陸連データ!B48="","",陸連データ!B48)</f>
        <v/>
      </c>
      <c r="G48" t="str">
        <f>IF(陸連データ!C48="","",陸連データ!C48&amp;" "&amp;陸連データ!D48)</f>
        <v/>
      </c>
      <c r="H48" t="str">
        <f>IF(陸連データ!F48="","",ASC(陸連データ!F48&amp;" "&amp;陸連データ!G48))</f>
        <v/>
      </c>
      <c r="I48" t="str">
        <f>IF(陸連データ!H48="","",陸連データ!H48&amp;" "&amp;陸連データ!I48)</f>
        <v/>
      </c>
      <c r="K48" t="str">
        <f>IF(陸連データ!J48="","",陸連データ!J48)</f>
        <v/>
      </c>
      <c r="L48" t="str">
        <f>IF(陸連データ!K48="","",LEFT(陸連データ!K48,1))</f>
        <v/>
      </c>
      <c r="M48" t="str">
        <f>IF(陸連データ!L48="","",陸連データ!L48)</f>
        <v/>
      </c>
      <c r="N48" t="str">
        <f>IF(陸連データ!M48="","",陸連データ!M48)</f>
        <v/>
      </c>
      <c r="O48" t="str">
        <f>IF(陸連データ!O48="","",陸連データ!O48)</f>
        <v/>
      </c>
      <c r="P48" t="str">
        <f>IF(陸連データ!P48="","",陸連データ!P48)</f>
        <v/>
      </c>
      <c r="R48" t="str">
        <f>IF(陸連データ!Q48="","",陸連データ!Q48)</f>
        <v/>
      </c>
      <c r="T48" t="str">
        <f>IF(陸連データ!S48="","",TEXT(陸連データ!S48,"yyyymmdd"))</f>
        <v/>
      </c>
    </row>
    <row r="49" spans="1:20" x14ac:dyDescent="0.15">
      <c r="A49" t="str">
        <f>IF(陸連データ!E49="","",陸連データ!E49)</f>
        <v/>
      </c>
      <c r="B49" t="str">
        <f>IF(陸連データ!T49="","",陸連データ!T49)</f>
        <v/>
      </c>
      <c r="C49" t="str">
        <f>IF(陸連データ!U49="","",陸連データ!U49)</f>
        <v/>
      </c>
      <c r="D49" t="str">
        <f>IF(陸連データ!V49="","",RIGHT(陸連データ!V49,1))</f>
        <v/>
      </c>
      <c r="E49" t="str">
        <f>IF(陸連データ!W49="","",陸連データ!W49)</f>
        <v/>
      </c>
      <c r="F49" t="str">
        <f>IF(陸連データ!B49="","",陸連データ!B49)</f>
        <v/>
      </c>
      <c r="G49" t="str">
        <f>IF(陸連データ!C49="","",陸連データ!C49&amp;" "&amp;陸連データ!D49)</f>
        <v/>
      </c>
      <c r="H49" t="str">
        <f>IF(陸連データ!F49="","",ASC(陸連データ!F49&amp;" "&amp;陸連データ!G49))</f>
        <v/>
      </c>
      <c r="I49" t="str">
        <f>IF(陸連データ!H49="","",陸連データ!H49&amp;" "&amp;陸連データ!I49)</f>
        <v/>
      </c>
      <c r="K49" t="str">
        <f>IF(陸連データ!J49="","",陸連データ!J49)</f>
        <v/>
      </c>
      <c r="L49" t="str">
        <f>IF(陸連データ!K49="","",LEFT(陸連データ!K49,1))</f>
        <v/>
      </c>
      <c r="M49" t="str">
        <f>IF(陸連データ!L49="","",陸連データ!L49)</f>
        <v/>
      </c>
      <c r="N49" t="str">
        <f>IF(陸連データ!M49="","",陸連データ!M49)</f>
        <v/>
      </c>
      <c r="O49" t="str">
        <f>IF(陸連データ!O49="","",陸連データ!O49)</f>
        <v/>
      </c>
      <c r="P49" t="str">
        <f>IF(陸連データ!P49="","",陸連データ!P49)</f>
        <v/>
      </c>
      <c r="R49" t="str">
        <f>IF(陸連データ!Q49="","",陸連データ!Q49)</f>
        <v/>
      </c>
      <c r="T49" t="str">
        <f>IF(陸連データ!S49="","",TEXT(陸連データ!S49,"yyyymmdd"))</f>
        <v/>
      </c>
    </row>
    <row r="50" spans="1:20" x14ac:dyDescent="0.15">
      <c r="A50" t="str">
        <f>IF(陸連データ!E50="","",陸連データ!E50)</f>
        <v/>
      </c>
      <c r="B50" t="str">
        <f>IF(陸連データ!T50="","",陸連データ!T50)</f>
        <v/>
      </c>
      <c r="C50" t="str">
        <f>IF(陸連データ!U50="","",陸連データ!U50)</f>
        <v/>
      </c>
      <c r="D50" t="str">
        <f>IF(陸連データ!V50="","",RIGHT(陸連データ!V50,1))</f>
        <v/>
      </c>
      <c r="E50" t="str">
        <f>IF(陸連データ!W50="","",陸連データ!W50)</f>
        <v/>
      </c>
      <c r="F50" t="str">
        <f>IF(陸連データ!B50="","",陸連データ!B50)</f>
        <v/>
      </c>
      <c r="G50" t="str">
        <f>IF(陸連データ!C50="","",陸連データ!C50&amp;" "&amp;陸連データ!D50)</f>
        <v/>
      </c>
      <c r="H50" t="str">
        <f>IF(陸連データ!F50="","",ASC(陸連データ!F50&amp;" "&amp;陸連データ!G50))</f>
        <v/>
      </c>
      <c r="I50" t="str">
        <f>IF(陸連データ!H50="","",陸連データ!H50&amp;" "&amp;陸連データ!I50)</f>
        <v/>
      </c>
      <c r="K50" t="str">
        <f>IF(陸連データ!J50="","",陸連データ!J50)</f>
        <v/>
      </c>
      <c r="L50" t="str">
        <f>IF(陸連データ!K50="","",LEFT(陸連データ!K50,1))</f>
        <v/>
      </c>
      <c r="M50" t="str">
        <f>IF(陸連データ!L50="","",陸連データ!L50)</f>
        <v/>
      </c>
      <c r="N50" t="str">
        <f>IF(陸連データ!M50="","",陸連データ!M50)</f>
        <v/>
      </c>
      <c r="O50" t="str">
        <f>IF(陸連データ!O50="","",陸連データ!O50)</f>
        <v/>
      </c>
      <c r="P50" t="str">
        <f>IF(陸連データ!P50="","",陸連データ!P50)</f>
        <v/>
      </c>
      <c r="R50" t="str">
        <f>IF(陸連データ!Q50="","",陸連データ!Q50)</f>
        <v/>
      </c>
      <c r="T50" t="str">
        <f>IF(陸連データ!S50="","",TEXT(陸連データ!S50,"yyyymmdd"))</f>
        <v/>
      </c>
    </row>
    <row r="51" spans="1:20" x14ac:dyDescent="0.15">
      <c r="A51" t="str">
        <f>IF(陸連データ!E51="","",陸連データ!E51)</f>
        <v/>
      </c>
      <c r="B51" t="str">
        <f>IF(陸連データ!T51="","",陸連データ!T51)</f>
        <v/>
      </c>
      <c r="C51" t="str">
        <f>IF(陸連データ!U51="","",陸連データ!U51)</f>
        <v/>
      </c>
      <c r="D51" t="str">
        <f>IF(陸連データ!V51="","",RIGHT(陸連データ!V51,1))</f>
        <v/>
      </c>
      <c r="E51" t="str">
        <f>IF(陸連データ!W51="","",陸連データ!W51)</f>
        <v/>
      </c>
      <c r="F51" t="str">
        <f>IF(陸連データ!B51="","",陸連データ!B51)</f>
        <v/>
      </c>
      <c r="G51" t="str">
        <f>IF(陸連データ!C51="","",陸連データ!C51&amp;" "&amp;陸連データ!D51)</f>
        <v/>
      </c>
      <c r="H51" t="str">
        <f>IF(陸連データ!F51="","",ASC(陸連データ!F51&amp;" "&amp;陸連データ!G51))</f>
        <v/>
      </c>
      <c r="I51" t="str">
        <f>IF(陸連データ!H51="","",陸連データ!H51&amp;" "&amp;陸連データ!I51)</f>
        <v/>
      </c>
      <c r="K51" t="str">
        <f>IF(陸連データ!J51="","",陸連データ!J51)</f>
        <v/>
      </c>
      <c r="L51" t="str">
        <f>IF(陸連データ!K51="","",LEFT(陸連データ!K51,1))</f>
        <v/>
      </c>
      <c r="M51" t="str">
        <f>IF(陸連データ!L51="","",陸連データ!L51)</f>
        <v/>
      </c>
      <c r="N51" t="str">
        <f>IF(陸連データ!M51="","",陸連データ!M51)</f>
        <v/>
      </c>
      <c r="O51" t="str">
        <f>IF(陸連データ!O51="","",陸連データ!O51)</f>
        <v/>
      </c>
      <c r="P51" t="str">
        <f>IF(陸連データ!P51="","",陸連データ!P51)</f>
        <v/>
      </c>
      <c r="R51" t="str">
        <f>IF(陸連データ!Q51="","",陸連データ!Q51)</f>
        <v/>
      </c>
      <c r="T51" t="str">
        <f>IF(陸連データ!S51="","",TEXT(陸連データ!S51,"yyyymmdd"))</f>
        <v/>
      </c>
    </row>
    <row r="52" spans="1:20" x14ac:dyDescent="0.15">
      <c r="A52" t="str">
        <f>IF(陸連データ!E52="","",陸連データ!E52)</f>
        <v/>
      </c>
      <c r="B52" t="str">
        <f>IF(陸連データ!T52="","",陸連データ!T52)</f>
        <v/>
      </c>
      <c r="C52" t="str">
        <f>IF(陸連データ!U52="","",陸連データ!U52)</f>
        <v/>
      </c>
      <c r="D52" t="str">
        <f>IF(陸連データ!V52="","",RIGHT(陸連データ!V52,1))</f>
        <v/>
      </c>
      <c r="E52" t="str">
        <f>IF(陸連データ!W52="","",陸連データ!W52)</f>
        <v/>
      </c>
      <c r="F52" t="str">
        <f>IF(陸連データ!B52="","",陸連データ!B52)</f>
        <v/>
      </c>
      <c r="G52" t="str">
        <f>IF(陸連データ!C52="","",陸連データ!C52&amp;" "&amp;陸連データ!D52)</f>
        <v/>
      </c>
      <c r="H52" t="str">
        <f>IF(陸連データ!F52="","",ASC(陸連データ!F52&amp;" "&amp;陸連データ!G52))</f>
        <v/>
      </c>
      <c r="I52" t="str">
        <f>IF(陸連データ!H52="","",陸連データ!H52&amp;" "&amp;陸連データ!I52)</f>
        <v/>
      </c>
      <c r="K52" t="str">
        <f>IF(陸連データ!J52="","",陸連データ!J52)</f>
        <v/>
      </c>
      <c r="L52" t="str">
        <f>IF(陸連データ!K52="","",LEFT(陸連データ!K52,1))</f>
        <v/>
      </c>
      <c r="M52" t="str">
        <f>IF(陸連データ!L52="","",陸連データ!L52)</f>
        <v/>
      </c>
      <c r="N52" t="str">
        <f>IF(陸連データ!M52="","",陸連データ!M52)</f>
        <v/>
      </c>
      <c r="O52" t="str">
        <f>IF(陸連データ!O52="","",陸連データ!O52)</f>
        <v/>
      </c>
      <c r="P52" t="str">
        <f>IF(陸連データ!P52="","",陸連データ!P52)</f>
        <v/>
      </c>
      <c r="R52" t="str">
        <f>IF(陸連データ!Q52="","",陸連データ!Q52)</f>
        <v/>
      </c>
      <c r="T52" t="str">
        <f>IF(陸連データ!S52="","",TEXT(陸連データ!S52,"yyyymmdd"))</f>
        <v/>
      </c>
    </row>
    <row r="53" spans="1:20" x14ac:dyDescent="0.15">
      <c r="A53" t="str">
        <f>IF(陸連データ!E53="","",陸連データ!E53)</f>
        <v/>
      </c>
      <c r="B53" t="str">
        <f>IF(陸連データ!T53="","",陸連データ!T53)</f>
        <v/>
      </c>
      <c r="C53" t="str">
        <f>IF(陸連データ!U53="","",陸連データ!U53)</f>
        <v/>
      </c>
      <c r="D53" t="str">
        <f>IF(陸連データ!V53="","",RIGHT(陸連データ!V53,1))</f>
        <v/>
      </c>
      <c r="E53" t="str">
        <f>IF(陸連データ!W53="","",陸連データ!W53)</f>
        <v/>
      </c>
      <c r="F53" t="str">
        <f>IF(陸連データ!B53="","",陸連データ!B53)</f>
        <v/>
      </c>
      <c r="G53" t="str">
        <f>IF(陸連データ!C53="","",陸連データ!C53&amp;" "&amp;陸連データ!D53)</f>
        <v/>
      </c>
      <c r="H53" t="str">
        <f>IF(陸連データ!F53="","",ASC(陸連データ!F53&amp;" "&amp;陸連データ!G53))</f>
        <v/>
      </c>
      <c r="I53" t="str">
        <f>IF(陸連データ!H53="","",陸連データ!H53&amp;" "&amp;陸連データ!I53)</f>
        <v/>
      </c>
      <c r="K53" t="str">
        <f>IF(陸連データ!J53="","",陸連データ!J53)</f>
        <v/>
      </c>
      <c r="L53" t="str">
        <f>IF(陸連データ!K53="","",LEFT(陸連データ!K53,1))</f>
        <v/>
      </c>
      <c r="M53" t="str">
        <f>IF(陸連データ!L53="","",陸連データ!L53)</f>
        <v/>
      </c>
      <c r="N53" t="str">
        <f>IF(陸連データ!M53="","",陸連データ!M53)</f>
        <v/>
      </c>
      <c r="O53" t="str">
        <f>IF(陸連データ!O53="","",陸連データ!O53)</f>
        <v/>
      </c>
      <c r="P53" t="str">
        <f>IF(陸連データ!P53="","",陸連データ!P53)</f>
        <v/>
      </c>
      <c r="R53" t="str">
        <f>IF(陸連データ!Q53="","",陸連データ!Q53)</f>
        <v/>
      </c>
      <c r="T53" t="str">
        <f>IF(陸連データ!S53="","",TEXT(陸連データ!S53,"yyyymmdd"))</f>
        <v/>
      </c>
    </row>
    <row r="54" spans="1:20" x14ac:dyDescent="0.15">
      <c r="A54" t="str">
        <f>IF(陸連データ!E54="","",陸連データ!E54)</f>
        <v/>
      </c>
      <c r="B54" t="str">
        <f>IF(陸連データ!T54="","",陸連データ!T54)</f>
        <v/>
      </c>
      <c r="C54" t="str">
        <f>IF(陸連データ!U54="","",陸連データ!U54)</f>
        <v/>
      </c>
      <c r="D54" t="str">
        <f>IF(陸連データ!V54="","",RIGHT(陸連データ!V54,1))</f>
        <v/>
      </c>
      <c r="E54" t="str">
        <f>IF(陸連データ!W54="","",陸連データ!W54)</f>
        <v/>
      </c>
      <c r="F54" t="str">
        <f>IF(陸連データ!B54="","",陸連データ!B54)</f>
        <v/>
      </c>
      <c r="G54" t="str">
        <f>IF(陸連データ!C54="","",陸連データ!C54&amp;" "&amp;陸連データ!D54)</f>
        <v/>
      </c>
      <c r="H54" t="str">
        <f>IF(陸連データ!F54="","",ASC(陸連データ!F54&amp;" "&amp;陸連データ!G54))</f>
        <v/>
      </c>
      <c r="I54" t="str">
        <f>IF(陸連データ!H54="","",陸連データ!H54&amp;" "&amp;陸連データ!I54)</f>
        <v/>
      </c>
      <c r="K54" t="str">
        <f>IF(陸連データ!J54="","",陸連データ!J54)</f>
        <v/>
      </c>
      <c r="L54" t="str">
        <f>IF(陸連データ!K54="","",LEFT(陸連データ!K54,1))</f>
        <v/>
      </c>
      <c r="M54" t="str">
        <f>IF(陸連データ!L54="","",陸連データ!L54)</f>
        <v/>
      </c>
      <c r="N54" t="str">
        <f>IF(陸連データ!M54="","",陸連データ!M54)</f>
        <v/>
      </c>
      <c r="O54" t="str">
        <f>IF(陸連データ!O54="","",陸連データ!O54)</f>
        <v/>
      </c>
      <c r="P54" t="str">
        <f>IF(陸連データ!P54="","",陸連データ!P54)</f>
        <v/>
      </c>
      <c r="R54" t="str">
        <f>IF(陸連データ!Q54="","",陸連データ!Q54)</f>
        <v/>
      </c>
      <c r="T54" t="str">
        <f>IF(陸連データ!S54="","",TEXT(陸連データ!S54,"yyyymmdd"))</f>
        <v/>
      </c>
    </row>
    <row r="55" spans="1:20" x14ac:dyDescent="0.15">
      <c r="A55" t="str">
        <f>IF(陸連データ!E55="","",陸連データ!E55)</f>
        <v/>
      </c>
      <c r="B55" t="str">
        <f>IF(陸連データ!T55="","",陸連データ!T55)</f>
        <v/>
      </c>
      <c r="C55" t="str">
        <f>IF(陸連データ!U55="","",陸連データ!U55)</f>
        <v/>
      </c>
      <c r="D55" t="str">
        <f>IF(陸連データ!V55="","",RIGHT(陸連データ!V55,1))</f>
        <v/>
      </c>
      <c r="E55" t="str">
        <f>IF(陸連データ!W55="","",陸連データ!W55)</f>
        <v/>
      </c>
      <c r="F55" t="str">
        <f>IF(陸連データ!B55="","",陸連データ!B55)</f>
        <v/>
      </c>
      <c r="G55" t="str">
        <f>IF(陸連データ!C55="","",陸連データ!C55&amp;" "&amp;陸連データ!D55)</f>
        <v/>
      </c>
      <c r="H55" t="str">
        <f>IF(陸連データ!F55="","",ASC(陸連データ!F55&amp;" "&amp;陸連データ!G55))</f>
        <v/>
      </c>
      <c r="I55" t="str">
        <f>IF(陸連データ!H55="","",陸連データ!H55&amp;" "&amp;陸連データ!I55)</f>
        <v/>
      </c>
      <c r="K55" t="str">
        <f>IF(陸連データ!J55="","",陸連データ!J55)</f>
        <v/>
      </c>
      <c r="L55" t="str">
        <f>IF(陸連データ!K55="","",LEFT(陸連データ!K55,1))</f>
        <v/>
      </c>
      <c r="M55" t="str">
        <f>IF(陸連データ!L55="","",陸連データ!L55)</f>
        <v/>
      </c>
      <c r="N55" t="str">
        <f>IF(陸連データ!M55="","",陸連データ!M55)</f>
        <v/>
      </c>
      <c r="O55" t="str">
        <f>IF(陸連データ!O55="","",陸連データ!O55)</f>
        <v/>
      </c>
      <c r="P55" t="str">
        <f>IF(陸連データ!P55="","",陸連データ!P55)</f>
        <v/>
      </c>
      <c r="R55" t="str">
        <f>IF(陸連データ!Q55="","",陸連データ!Q55)</f>
        <v/>
      </c>
      <c r="T55" t="str">
        <f>IF(陸連データ!S55="","",TEXT(陸連データ!S55,"yyyymmdd"))</f>
        <v/>
      </c>
    </row>
    <row r="56" spans="1:20" x14ac:dyDescent="0.15">
      <c r="A56" t="str">
        <f>IF(陸連データ!E56="","",陸連データ!E56)</f>
        <v/>
      </c>
      <c r="B56" t="str">
        <f>IF(陸連データ!T56="","",陸連データ!T56)</f>
        <v/>
      </c>
      <c r="C56" t="str">
        <f>IF(陸連データ!U56="","",陸連データ!U56)</f>
        <v/>
      </c>
      <c r="D56" t="str">
        <f>IF(陸連データ!V56="","",RIGHT(陸連データ!V56,1))</f>
        <v/>
      </c>
      <c r="E56" t="str">
        <f>IF(陸連データ!W56="","",陸連データ!W56)</f>
        <v/>
      </c>
      <c r="F56" t="str">
        <f>IF(陸連データ!B56="","",陸連データ!B56)</f>
        <v/>
      </c>
      <c r="G56" t="str">
        <f>IF(陸連データ!C56="","",陸連データ!C56&amp;" "&amp;陸連データ!D56)</f>
        <v/>
      </c>
      <c r="H56" t="str">
        <f>IF(陸連データ!F56="","",ASC(陸連データ!F56&amp;" "&amp;陸連データ!G56))</f>
        <v/>
      </c>
      <c r="I56" t="str">
        <f>IF(陸連データ!H56="","",陸連データ!H56&amp;" "&amp;陸連データ!I56)</f>
        <v/>
      </c>
      <c r="K56" t="str">
        <f>IF(陸連データ!J56="","",陸連データ!J56)</f>
        <v/>
      </c>
      <c r="L56" t="str">
        <f>IF(陸連データ!K56="","",LEFT(陸連データ!K56,1))</f>
        <v/>
      </c>
      <c r="M56" t="str">
        <f>IF(陸連データ!L56="","",陸連データ!L56)</f>
        <v/>
      </c>
      <c r="N56" t="str">
        <f>IF(陸連データ!M56="","",陸連データ!M56)</f>
        <v/>
      </c>
      <c r="O56" t="str">
        <f>IF(陸連データ!O56="","",陸連データ!O56)</f>
        <v/>
      </c>
      <c r="P56" t="str">
        <f>IF(陸連データ!P56="","",陸連データ!P56)</f>
        <v/>
      </c>
      <c r="R56" t="str">
        <f>IF(陸連データ!Q56="","",陸連データ!Q56)</f>
        <v/>
      </c>
      <c r="T56" t="str">
        <f>IF(陸連データ!S56="","",TEXT(陸連データ!S56,"yyyymmdd"))</f>
        <v/>
      </c>
    </row>
    <row r="57" spans="1:20" x14ac:dyDescent="0.15">
      <c r="A57" t="str">
        <f>IF(陸連データ!E57="","",陸連データ!E57)</f>
        <v/>
      </c>
      <c r="B57" t="str">
        <f>IF(陸連データ!T57="","",陸連データ!T57)</f>
        <v/>
      </c>
      <c r="C57" t="str">
        <f>IF(陸連データ!U57="","",陸連データ!U57)</f>
        <v/>
      </c>
      <c r="D57" t="str">
        <f>IF(陸連データ!V57="","",RIGHT(陸連データ!V57,1))</f>
        <v/>
      </c>
      <c r="E57" t="str">
        <f>IF(陸連データ!W57="","",陸連データ!W57)</f>
        <v/>
      </c>
      <c r="F57" t="str">
        <f>IF(陸連データ!B57="","",陸連データ!B57)</f>
        <v/>
      </c>
      <c r="G57" t="str">
        <f>IF(陸連データ!C57="","",陸連データ!C57&amp;" "&amp;陸連データ!D57)</f>
        <v/>
      </c>
      <c r="H57" t="str">
        <f>IF(陸連データ!F57="","",ASC(陸連データ!F57&amp;" "&amp;陸連データ!G57))</f>
        <v/>
      </c>
      <c r="I57" t="str">
        <f>IF(陸連データ!H57="","",陸連データ!H57&amp;" "&amp;陸連データ!I57)</f>
        <v/>
      </c>
      <c r="K57" t="str">
        <f>IF(陸連データ!J57="","",陸連データ!J57)</f>
        <v/>
      </c>
      <c r="L57" t="str">
        <f>IF(陸連データ!K57="","",LEFT(陸連データ!K57,1))</f>
        <v/>
      </c>
      <c r="M57" t="str">
        <f>IF(陸連データ!L57="","",陸連データ!L57)</f>
        <v/>
      </c>
      <c r="N57" t="str">
        <f>IF(陸連データ!M57="","",陸連データ!M57)</f>
        <v/>
      </c>
      <c r="O57" t="str">
        <f>IF(陸連データ!O57="","",陸連データ!O57)</f>
        <v/>
      </c>
      <c r="P57" t="str">
        <f>IF(陸連データ!P57="","",陸連データ!P57)</f>
        <v/>
      </c>
      <c r="R57" t="str">
        <f>IF(陸連データ!Q57="","",陸連データ!Q57)</f>
        <v/>
      </c>
      <c r="T57" t="str">
        <f>IF(陸連データ!S57="","",TEXT(陸連データ!S57,"yyyymmdd"))</f>
        <v/>
      </c>
    </row>
    <row r="58" spans="1:20" x14ac:dyDescent="0.15">
      <c r="A58" t="str">
        <f>IF(陸連データ!E58="","",陸連データ!E58)</f>
        <v/>
      </c>
      <c r="B58" t="str">
        <f>IF(陸連データ!T58="","",陸連データ!T58)</f>
        <v/>
      </c>
      <c r="C58" t="str">
        <f>IF(陸連データ!U58="","",陸連データ!U58)</f>
        <v/>
      </c>
      <c r="D58" t="str">
        <f>IF(陸連データ!V58="","",RIGHT(陸連データ!V58,1))</f>
        <v/>
      </c>
      <c r="E58" t="str">
        <f>IF(陸連データ!W58="","",陸連データ!W58)</f>
        <v/>
      </c>
      <c r="F58" t="str">
        <f>IF(陸連データ!B58="","",陸連データ!B58)</f>
        <v/>
      </c>
      <c r="G58" t="str">
        <f>IF(陸連データ!C58="","",陸連データ!C58&amp;" "&amp;陸連データ!D58)</f>
        <v/>
      </c>
      <c r="H58" t="str">
        <f>IF(陸連データ!F58="","",ASC(陸連データ!F58&amp;" "&amp;陸連データ!G58))</f>
        <v/>
      </c>
      <c r="I58" t="str">
        <f>IF(陸連データ!H58="","",陸連データ!H58&amp;" "&amp;陸連データ!I58)</f>
        <v/>
      </c>
      <c r="K58" t="str">
        <f>IF(陸連データ!J58="","",陸連データ!J58)</f>
        <v/>
      </c>
      <c r="L58" t="str">
        <f>IF(陸連データ!K58="","",LEFT(陸連データ!K58,1))</f>
        <v/>
      </c>
      <c r="M58" t="str">
        <f>IF(陸連データ!L58="","",陸連データ!L58)</f>
        <v/>
      </c>
      <c r="N58" t="str">
        <f>IF(陸連データ!M58="","",陸連データ!M58)</f>
        <v/>
      </c>
      <c r="O58" t="str">
        <f>IF(陸連データ!O58="","",陸連データ!O58)</f>
        <v/>
      </c>
      <c r="P58" t="str">
        <f>IF(陸連データ!P58="","",陸連データ!P58)</f>
        <v/>
      </c>
      <c r="R58" t="str">
        <f>IF(陸連データ!Q58="","",陸連データ!Q58)</f>
        <v/>
      </c>
      <c r="T58" t="str">
        <f>IF(陸連データ!S58="","",TEXT(陸連データ!S58,"yyyymmdd"))</f>
        <v/>
      </c>
    </row>
    <row r="59" spans="1:20" x14ac:dyDescent="0.15">
      <c r="A59" t="str">
        <f>IF(陸連データ!E59="","",陸連データ!E59)</f>
        <v/>
      </c>
      <c r="B59" t="str">
        <f>IF(陸連データ!T59="","",陸連データ!T59)</f>
        <v/>
      </c>
      <c r="C59" t="str">
        <f>IF(陸連データ!U59="","",陸連データ!U59)</f>
        <v/>
      </c>
      <c r="D59" t="str">
        <f>IF(陸連データ!V59="","",RIGHT(陸連データ!V59,1))</f>
        <v/>
      </c>
      <c r="E59" t="str">
        <f>IF(陸連データ!W59="","",陸連データ!W59)</f>
        <v/>
      </c>
      <c r="F59" t="str">
        <f>IF(陸連データ!B59="","",陸連データ!B59)</f>
        <v/>
      </c>
      <c r="G59" t="str">
        <f>IF(陸連データ!C59="","",陸連データ!C59&amp;" "&amp;陸連データ!D59)</f>
        <v/>
      </c>
      <c r="H59" t="str">
        <f>IF(陸連データ!F59="","",ASC(陸連データ!F59&amp;" "&amp;陸連データ!G59))</f>
        <v/>
      </c>
      <c r="I59" t="str">
        <f>IF(陸連データ!H59="","",陸連データ!H59&amp;" "&amp;陸連データ!I59)</f>
        <v/>
      </c>
      <c r="K59" t="str">
        <f>IF(陸連データ!J59="","",陸連データ!J59)</f>
        <v/>
      </c>
      <c r="L59" t="str">
        <f>IF(陸連データ!K59="","",LEFT(陸連データ!K59,1))</f>
        <v/>
      </c>
      <c r="M59" t="str">
        <f>IF(陸連データ!L59="","",陸連データ!L59)</f>
        <v/>
      </c>
      <c r="N59" t="str">
        <f>IF(陸連データ!M59="","",陸連データ!M59)</f>
        <v/>
      </c>
      <c r="O59" t="str">
        <f>IF(陸連データ!O59="","",陸連データ!O59)</f>
        <v/>
      </c>
      <c r="P59" t="str">
        <f>IF(陸連データ!P59="","",陸連データ!P59)</f>
        <v/>
      </c>
      <c r="R59" t="str">
        <f>IF(陸連データ!Q59="","",陸連データ!Q59)</f>
        <v/>
      </c>
      <c r="T59" t="str">
        <f>IF(陸連データ!S59="","",TEXT(陸連データ!S59,"yyyymmdd"))</f>
        <v/>
      </c>
    </row>
    <row r="60" spans="1:20" x14ac:dyDescent="0.15">
      <c r="A60" t="str">
        <f>IF(陸連データ!E60="","",陸連データ!E60)</f>
        <v/>
      </c>
      <c r="B60" t="str">
        <f>IF(陸連データ!T60="","",陸連データ!T60)</f>
        <v/>
      </c>
      <c r="C60" t="str">
        <f>IF(陸連データ!U60="","",陸連データ!U60)</f>
        <v/>
      </c>
      <c r="D60" t="str">
        <f>IF(陸連データ!V60="","",RIGHT(陸連データ!V60,1))</f>
        <v/>
      </c>
      <c r="E60" t="str">
        <f>IF(陸連データ!W60="","",陸連データ!W60)</f>
        <v/>
      </c>
      <c r="F60" t="str">
        <f>IF(陸連データ!B60="","",陸連データ!B60)</f>
        <v/>
      </c>
      <c r="G60" t="str">
        <f>IF(陸連データ!C60="","",陸連データ!C60&amp;" "&amp;陸連データ!D60)</f>
        <v/>
      </c>
      <c r="H60" t="str">
        <f>IF(陸連データ!F60="","",ASC(陸連データ!F60&amp;" "&amp;陸連データ!G60))</f>
        <v/>
      </c>
      <c r="I60" t="str">
        <f>IF(陸連データ!H60="","",陸連データ!H60&amp;" "&amp;陸連データ!I60)</f>
        <v/>
      </c>
      <c r="K60" t="str">
        <f>IF(陸連データ!J60="","",陸連データ!J60)</f>
        <v/>
      </c>
      <c r="L60" t="str">
        <f>IF(陸連データ!K60="","",LEFT(陸連データ!K60,1))</f>
        <v/>
      </c>
      <c r="M60" t="str">
        <f>IF(陸連データ!L60="","",陸連データ!L60)</f>
        <v/>
      </c>
      <c r="N60" t="str">
        <f>IF(陸連データ!M60="","",陸連データ!M60)</f>
        <v/>
      </c>
      <c r="O60" t="str">
        <f>IF(陸連データ!O60="","",陸連データ!O60)</f>
        <v/>
      </c>
      <c r="P60" t="str">
        <f>IF(陸連データ!P60="","",陸連データ!P60)</f>
        <v/>
      </c>
      <c r="R60" t="str">
        <f>IF(陸連データ!Q60="","",陸連データ!Q60)</f>
        <v/>
      </c>
      <c r="T60" t="str">
        <f>IF(陸連データ!S60="","",TEXT(陸連データ!S60,"yyyymmdd"))</f>
        <v/>
      </c>
    </row>
    <row r="61" spans="1:20" x14ac:dyDescent="0.15">
      <c r="A61" t="str">
        <f>IF(陸連データ!E61="","",陸連データ!E61)</f>
        <v/>
      </c>
      <c r="B61" t="str">
        <f>IF(陸連データ!T61="","",陸連データ!T61)</f>
        <v/>
      </c>
      <c r="C61" t="str">
        <f>IF(陸連データ!U61="","",陸連データ!U61)</f>
        <v/>
      </c>
      <c r="D61" t="str">
        <f>IF(陸連データ!V61="","",RIGHT(陸連データ!V61,1))</f>
        <v/>
      </c>
      <c r="E61" t="str">
        <f>IF(陸連データ!W61="","",陸連データ!W61)</f>
        <v/>
      </c>
      <c r="F61" t="str">
        <f>IF(陸連データ!B61="","",陸連データ!B61)</f>
        <v/>
      </c>
      <c r="G61" t="str">
        <f>IF(陸連データ!C61="","",陸連データ!C61&amp;" "&amp;陸連データ!D61)</f>
        <v/>
      </c>
      <c r="H61" t="str">
        <f>IF(陸連データ!F61="","",ASC(陸連データ!F61&amp;" "&amp;陸連データ!G61))</f>
        <v/>
      </c>
      <c r="I61" t="str">
        <f>IF(陸連データ!H61="","",陸連データ!H61&amp;" "&amp;陸連データ!I61)</f>
        <v/>
      </c>
      <c r="K61" t="str">
        <f>IF(陸連データ!J61="","",陸連データ!J61)</f>
        <v/>
      </c>
      <c r="L61" t="str">
        <f>IF(陸連データ!K61="","",LEFT(陸連データ!K61,1))</f>
        <v/>
      </c>
      <c r="M61" t="str">
        <f>IF(陸連データ!L61="","",陸連データ!L61)</f>
        <v/>
      </c>
      <c r="N61" t="str">
        <f>IF(陸連データ!M61="","",陸連データ!M61)</f>
        <v/>
      </c>
      <c r="O61" t="str">
        <f>IF(陸連データ!O61="","",陸連データ!O61)</f>
        <v/>
      </c>
      <c r="P61" t="str">
        <f>IF(陸連データ!P61="","",陸連データ!P61)</f>
        <v/>
      </c>
      <c r="R61" t="str">
        <f>IF(陸連データ!Q61="","",陸連データ!Q61)</f>
        <v/>
      </c>
      <c r="T61" t="str">
        <f>IF(陸連データ!S61="","",TEXT(陸連データ!S61,"yyyymmdd"))</f>
        <v/>
      </c>
    </row>
    <row r="62" spans="1:20" x14ac:dyDescent="0.15">
      <c r="A62" t="str">
        <f>IF(陸連データ!E62="","",陸連データ!E62)</f>
        <v/>
      </c>
      <c r="B62" t="str">
        <f>IF(陸連データ!T62="","",陸連データ!T62)</f>
        <v/>
      </c>
      <c r="C62" t="str">
        <f>IF(陸連データ!U62="","",陸連データ!U62)</f>
        <v/>
      </c>
      <c r="D62" t="str">
        <f>IF(陸連データ!V62="","",RIGHT(陸連データ!V62,1))</f>
        <v/>
      </c>
      <c r="E62" t="str">
        <f>IF(陸連データ!W62="","",陸連データ!W62)</f>
        <v/>
      </c>
      <c r="F62" t="str">
        <f>IF(陸連データ!B62="","",陸連データ!B62)</f>
        <v/>
      </c>
      <c r="G62" t="str">
        <f>IF(陸連データ!C62="","",陸連データ!C62&amp;" "&amp;陸連データ!D62)</f>
        <v/>
      </c>
      <c r="H62" t="str">
        <f>IF(陸連データ!F62="","",ASC(陸連データ!F62&amp;" "&amp;陸連データ!G62))</f>
        <v/>
      </c>
      <c r="I62" t="str">
        <f>IF(陸連データ!H62="","",陸連データ!H62&amp;" "&amp;陸連データ!I62)</f>
        <v/>
      </c>
      <c r="K62" t="str">
        <f>IF(陸連データ!J62="","",陸連データ!J62)</f>
        <v/>
      </c>
      <c r="L62" t="str">
        <f>IF(陸連データ!K62="","",LEFT(陸連データ!K62,1))</f>
        <v/>
      </c>
      <c r="M62" t="str">
        <f>IF(陸連データ!L62="","",陸連データ!L62)</f>
        <v/>
      </c>
      <c r="N62" t="str">
        <f>IF(陸連データ!M62="","",陸連データ!M62)</f>
        <v/>
      </c>
      <c r="O62" t="str">
        <f>IF(陸連データ!O62="","",陸連データ!O62)</f>
        <v/>
      </c>
      <c r="P62" t="str">
        <f>IF(陸連データ!P62="","",陸連データ!P62)</f>
        <v/>
      </c>
      <c r="R62" t="str">
        <f>IF(陸連データ!Q62="","",陸連データ!Q62)</f>
        <v/>
      </c>
      <c r="T62" t="str">
        <f>IF(陸連データ!S62="","",TEXT(陸連データ!S62,"yyyymmdd"))</f>
        <v/>
      </c>
    </row>
    <row r="63" spans="1:20" x14ac:dyDescent="0.15">
      <c r="A63" t="str">
        <f>IF(陸連データ!E63="","",陸連データ!E63)</f>
        <v/>
      </c>
      <c r="B63" t="str">
        <f>IF(陸連データ!T63="","",陸連データ!T63)</f>
        <v/>
      </c>
      <c r="C63" t="str">
        <f>IF(陸連データ!U63="","",陸連データ!U63)</f>
        <v/>
      </c>
      <c r="D63" t="str">
        <f>IF(陸連データ!V63="","",RIGHT(陸連データ!V63,1))</f>
        <v/>
      </c>
      <c r="E63" t="str">
        <f>IF(陸連データ!W63="","",陸連データ!W63)</f>
        <v/>
      </c>
      <c r="F63" t="str">
        <f>IF(陸連データ!B63="","",陸連データ!B63)</f>
        <v/>
      </c>
      <c r="G63" t="str">
        <f>IF(陸連データ!C63="","",陸連データ!C63&amp;" "&amp;陸連データ!D63)</f>
        <v/>
      </c>
      <c r="H63" t="str">
        <f>IF(陸連データ!F63="","",ASC(陸連データ!F63&amp;" "&amp;陸連データ!G63))</f>
        <v/>
      </c>
      <c r="I63" t="str">
        <f>IF(陸連データ!H63="","",陸連データ!H63&amp;" "&amp;陸連データ!I63)</f>
        <v/>
      </c>
      <c r="K63" t="str">
        <f>IF(陸連データ!J63="","",陸連データ!J63)</f>
        <v/>
      </c>
      <c r="L63" t="str">
        <f>IF(陸連データ!K63="","",LEFT(陸連データ!K63,1))</f>
        <v/>
      </c>
      <c r="M63" t="str">
        <f>IF(陸連データ!L63="","",陸連データ!L63)</f>
        <v/>
      </c>
      <c r="N63" t="str">
        <f>IF(陸連データ!M63="","",陸連データ!M63)</f>
        <v/>
      </c>
      <c r="O63" t="str">
        <f>IF(陸連データ!O63="","",陸連データ!O63)</f>
        <v/>
      </c>
      <c r="P63" t="str">
        <f>IF(陸連データ!P63="","",陸連データ!P63)</f>
        <v/>
      </c>
      <c r="R63" t="str">
        <f>IF(陸連データ!Q63="","",陸連データ!Q63)</f>
        <v/>
      </c>
      <c r="T63" t="str">
        <f>IF(陸連データ!S63="","",TEXT(陸連データ!S63,"yyyymmdd"))</f>
        <v/>
      </c>
    </row>
    <row r="64" spans="1:20" x14ac:dyDescent="0.15">
      <c r="A64" t="str">
        <f>IF(陸連データ!E64="","",陸連データ!E64)</f>
        <v/>
      </c>
      <c r="B64" t="str">
        <f>IF(陸連データ!T64="","",陸連データ!T64)</f>
        <v/>
      </c>
      <c r="C64" t="str">
        <f>IF(陸連データ!U64="","",陸連データ!U64)</f>
        <v/>
      </c>
      <c r="D64" t="str">
        <f>IF(陸連データ!V64="","",RIGHT(陸連データ!V64,1))</f>
        <v/>
      </c>
      <c r="E64" t="str">
        <f>IF(陸連データ!W64="","",陸連データ!W64)</f>
        <v/>
      </c>
      <c r="F64" t="str">
        <f>IF(陸連データ!B64="","",陸連データ!B64)</f>
        <v/>
      </c>
      <c r="G64" t="str">
        <f>IF(陸連データ!C64="","",陸連データ!C64&amp;" "&amp;陸連データ!D64)</f>
        <v/>
      </c>
      <c r="H64" t="str">
        <f>IF(陸連データ!F64="","",ASC(陸連データ!F64&amp;" "&amp;陸連データ!G64))</f>
        <v/>
      </c>
      <c r="I64" t="str">
        <f>IF(陸連データ!H64="","",陸連データ!H64&amp;" "&amp;陸連データ!I64)</f>
        <v/>
      </c>
      <c r="K64" t="str">
        <f>IF(陸連データ!J64="","",陸連データ!J64)</f>
        <v/>
      </c>
      <c r="L64" t="str">
        <f>IF(陸連データ!K64="","",LEFT(陸連データ!K64,1))</f>
        <v/>
      </c>
      <c r="M64" t="str">
        <f>IF(陸連データ!L64="","",陸連データ!L64)</f>
        <v/>
      </c>
      <c r="N64" t="str">
        <f>IF(陸連データ!M64="","",陸連データ!M64)</f>
        <v/>
      </c>
      <c r="O64" t="str">
        <f>IF(陸連データ!O64="","",陸連データ!O64)</f>
        <v/>
      </c>
      <c r="P64" t="str">
        <f>IF(陸連データ!P64="","",陸連データ!P64)</f>
        <v/>
      </c>
      <c r="R64" t="str">
        <f>IF(陸連データ!Q64="","",陸連データ!Q64)</f>
        <v/>
      </c>
      <c r="T64" t="str">
        <f>IF(陸連データ!S64="","",TEXT(陸連データ!S64,"yyyymmdd"))</f>
        <v/>
      </c>
    </row>
    <row r="65" spans="1:20" x14ac:dyDescent="0.15">
      <c r="A65" t="str">
        <f>IF(陸連データ!E65="","",陸連データ!E65)</f>
        <v/>
      </c>
      <c r="B65" t="str">
        <f>IF(陸連データ!T65="","",陸連データ!T65)</f>
        <v/>
      </c>
      <c r="C65" t="str">
        <f>IF(陸連データ!U65="","",陸連データ!U65)</f>
        <v/>
      </c>
      <c r="D65" t="str">
        <f>IF(陸連データ!V65="","",RIGHT(陸連データ!V65,1))</f>
        <v/>
      </c>
      <c r="E65" t="str">
        <f>IF(陸連データ!W65="","",陸連データ!W65)</f>
        <v/>
      </c>
      <c r="F65" t="str">
        <f>IF(陸連データ!B65="","",陸連データ!B65)</f>
        <v/>
      </c>
      <c r="G65" t="str">
        <f>IF(陸連データ!C65="","",陸連データ!C65&amp;" "&amp;陸連データ!D65)</f>
        <v/>
      </c>
      <c r="H65" t="str">
        <f>IF(陸連データ!F65="","",ASC(陸連データ!F65&amp;" "&amp;陸連データ!G65))</f>
        <v/>
      </c>
      <c r="I65" t="str">
        <f>IF(陸連データ!H65="","",陸連データ!H65&amp;" "&amp;陸連データ!I65)</f>
        <v/>
      </c>
      <c r="K65" t="str">
        <f>IF(陸連データ!J65="","",陸連データ!J65)</f>
        <v/>
      </c>
      <c r="L65" t="str">
        <f>IF(陸連データ!K65="","",LEFT(陸連データ!K65,1))</f>
        <v/>
      </c>
      <c r="M65" t="str">
        <f>IF(陸連データ!L65="","",陸連データ!L65)</f>
        <v/>
      </c>
      <c r="N65" t="str">
        <f>IF(陸連データ!M65="","",陸連データ!M65)</f>
        <v/>
      </c>
      <c r="O65" t="str">
        <f>IF(陸連データ!O65="","",陸連データ!O65)</f>
        <v/>
      </c>
      <c r="P65" t="str">
        <f>IF(陸連データ!P65="","",陸連データ!P65)</f>
        <v/>
      </c>
      <c r="R65" t="str">
        <f>IF(陸連データ!Q65="","",陸連データ!Q65)</f>
        <v/>
      </c>
      <c r="T65" t="str">
        <f>IF(陸連データ!S65="","",TEXT(陸連データ!S65,"yyyymmdd"))</f>
        <v/>
      </c>
    </row>
    <row r="66" spans="1:20" x14ac:dyDescent="0.15">
      <c r="A66" t="str">
        <f>IF(陸連データ!E66="","",陸連データ!E66)</f>
        <v/>
      </c>
      <c r="B66" t="str">
        <f>IF(陸連データ!T66="","",陸連データ!T66)</f>
        <v/>
      </c>
      <c r="C66" t="str">
        <f>IF(陸連データ!U66="","",陸連データ!U66)</f>
        <v/>
      </c>
      <c r="D66" t="str">
        <f>IF(陸連データ!V66="","",RIGHT(陸連データ!V66,1))</f>
        <v/>
      </c>
      <c r="E66" t="str">
        <f>IF(陸連データ!W66="","",陸連データ!W66)</f>
        <v/>
      </c>
      <c r="F66" t="str">
        <f>IF(陸連データ!B66="","",陸連データ!B66)</f>
        <v/>
      </c>
      <c r="G66" t="str">
        <f>IF(陸連データ!C66="","",陸連データ!C66&amp;" "&amp;陸連データ!D66)</f>
        <v/>
      </c>
      <c r="H66" t="str">
        <f>IF(陸連データ!F66="","",ASC(陸連データ!F66&amp;" "&amp;陸連データ!G66))</f>
        <v/>
      </c>
      <c r="I66" t="str">
        <f>IF(陸連データ!H66="","",陸連データ!H66&amp;" "&amp;陸連データ!I66)</f>
        <v/>
      </c>
      <c r="K66" t="str">
        <f>IF(陸連データ!J66="","",陸連データ!J66)</f>
        <v/>
      </c>
      <c r="L66" t="str">
        <f>IF(陸連データ!K66="","",LEFT(陸連データ!K66,1))</f>
        <v/>
      </c>
      <c r="M66" t="str">
        <f>IF(陸連データ!L66="","",陸連データ!L66)</f>
        <v/>
      </c>
      <c r="N66" t="str">
        <f>IF(陸連データ!M66="","",陸連データ!M66)</f>
        <v/>
      </c>
      <c r="O66" t="str">
        <f>IF(陸連データ!O66="","",陸連データ!O66)</f>
        <v/>
      </c>
      <c r="P66" t="str">
        <f>IF(陸連データ!P66="","",陸連データ!P66)</f>
        <v/>
      </c>
      <c r="R66" t="str">
        <f>IF(陸連データ!Q66="","",陸連データ!Q66)</f>
        <v/>
      </c>
      <c r="T66" t="str">
        <f>IF(陸連データ!S66="","",TEXT(陸連データ!S66,"yyyymmdd"))</f>
        <v/>
      </c>
    </row>
    <row r="67" spans="1:20" x14ac:dyDescent="0.15">
      <c r="A67" t="str">
        <f>IF(陸連データ!E67="","",陸連データ!E67)</f>
        <v/>
      </c>
      <c r="B67" t="str">
        <f>IF(陸連データ!T67="","",陸連データ!T67)</f>
        <v/>
      </c>
      <c r="C67" t="str">
        <f>IF(陸連データ!U67="","",陸連データ!U67)</f>
        <v/>
      </c>
      <c r="D67" t="str">
        <f>IF(陸連データ!V67="","",RIGHT(陸連データ!V67,1))</f>
        <v/>
      </c>
      <c r="E67" t="str">
        <f>IF(陸連データ!W67="","",陸連データ!W67)</f>
        <v/>
      </c>
      <c r="F67" t="str">
        <f>IF(陸連データ!B67="","",陸連データ!B67)</f>
        <v/>
      </c>
      <c r="G67" t="str">
        <f>IF(陸連データ!C67="","",陸連データ!C67&amp;" "&amp;陸連データ!D67)</f>
        <v/>
      </c>
      <c r="H67" t="str">
        <f>IF(陸連データ!F67="","",ASC(陸連データ!F67&amp;" "&amp;陸連データ!G67))</f>
        <v/>
      </c>
      <c r="I67" t="str">
        <f>IF(陸連データ!H67="","",陸連データ!H67&amp;" "&amp;陸連データ!I67)</f>
        <v/>
      </c>
      <c r="K67" t="str">
        <f>IF(陸連データ!J67="","",陸連データ!J67)</f>
        <v/>
      </c>
      <c r="L67" t="str">
        <f>IF(陸連データ!K67="","",LEFT(陸連データ!K67,1))</f>
        <v/>
      </c>
      <c r="M67" t="str">
        <f>IF(陸連データ!L67="","",陸連データ!L67)</f>
        <v/>
      </c>
      <c r="N67" t="str">
        <f>IF(陸連データ!M67="","",陸連データ!M67)</f>
        <v/>
      </c>
      <c r="O67" t="str">
        <f>IF(陸連データ!O67="","",陸連データ!O67)</f>
        <v/>
      </c>
      <c r="P67" t="str">
        <f>IF(陸連データ!P67="","",陸連データ!P67)</f>
        <v/>
      </c>
      <c r="R67" t="str">
        <f>IF(陸連データ!Q67="","",陸連データ!Q67)</f>
        <v/>
      </c>
      <c r="T67" t="str">
        <f>IF(陸連データ!S67="","",TEXT(陸連データ!S67,"yyyymmdd"))</f>
        <v/>
      </c>
    </row>
    <row r="68" spans="1:20" x14ac:dyDescent="0.15">
      <c r="A68" t="str">
        <f>IF(陸連データ!E68="","",陸連データ!E68)</f>
        <v/>
      </c>
      <c r="B68" t="str">
        <f>IF(陸連データ!T68="","",陸連データ!T68)</f>
        <v/>
      </c>
      <c r="C68" t="str">
        <f>IF(陸連データ!U68="","",陸連データ!U68)</f>
        <v/>
      </c>
      <c r="D68" t="str">
        <f>IF(陸連データ!V68="","",RIGHT(陸連データ!V68,1))</f>
        <v/>
      </c>
      <c r="E68" t="str">
        <f>IF(陸連データ!W68="","",陸連データ!W68)</f>
        <v/>
      </c>
      <c r="F68" t="str">
        <f>IF(陸連データ!B68="","",陸連データ!B68)</f>
        <v/>
      </c>
      <c r="G68" t="str">
        <f>IF(陸連データ!C68="","",陸連データ!C68&amp;" "&amp;陸連データ!D68)</f>
        <v/>
      </c>
      <c r="H68" t="str">
        <f>IF(陸連データ!F68="","",ASC(陸連データ!F68&amp;" "&amp;陸連データ!G68))</f>
        <v/>
      </c>
      <c r="I68" t="str">
        <f>IF(陸連データ!H68="","",陸連データ!H68&amp;" "&amp;陸連データ!I68)</f>
        <v/>
      </c>
      <c r="K68" t="str">
        <f>IF(陸連データ!J68="","",陸連データ!J68)</f>
        <v/>
      </c>
      <c r="L68" t="str">
        <f>IF(陸連データ!K68="","",LEFT(陸連データ!K68,1))</f>
        <v/>
      </c>
      <c r="M68" t="str">
        <f>IF(陸連データ!L68="","",陸連データ!L68)</f>
        <v/>
      </c>
      <c r="N68" t="str">
        <f>IF(陸連データ!M68="","",陸連データ!M68)</f>
        <v/>
      </c>
      <c r="O68" t="str">
        <f>IF(陸連データ!O68="","",陸連データ!O68)</f>
        <v/>
      </c>
      <c r="P68" t="str">
        <f>IF(陸連データ!P68="","",陸連データ!P68)</f>
        <v/>
      </c>
      <c r="R68" t="str">
        <f>IF(陸連データ!Q68="","",陸連データ!Q68)</f>
        <v/>
      </c>
      <c r="T68" t="str">
        <f>IF(陸連データ!S68="","",TEXT(陸連データ!S68,"yyyymmdd"))</f>
        <v/>
      </c>
    </row>
    <row r="69" spans="1:20" x14ac:dyDescent="0.15">
      <c r="A69" t="str">
        <f>IF(陸連データ!E69="","",陸連データ!E69)</f>
        <v/>
      </c>
      <c r="B69" t="str">
        <f>IF(陸連データ!T69="","",陸連データ!T69)</f>
        <v/>
      </c>
      <c r="C69" t="str">
        <f>IF(陸連データ!U69="","",陸連データ!U69)</f>
        <v/>
      </c>
      <c r="D69" t="str">
        <f>IF(陸連データ!V69="","",RIGHT(陸連データ!V69,1))</f>
        <v/>
      </c>
      <c r="E69" t="str">
        <f>IF(陸連データ!W69="","",陸連データ!W69)</f>
        <v/>
      </c>
      <c r="F69" t="str">
        <f>IF(陸連データ!B69="","",陸連データ!B69)</f>
        <v/>
      </c>
      <c r="G69" t="str">
        <f>IF(陸連データ!C69="","",陸連データ!C69&amp;" "&amp;陸連データ!D69)</f>
        <v/>
      </c>
      <c r="H69" t="str">
        <f>IF(陸連データ!F69="","",ASC(陸連データ!F69&amp;" "&amp;陸連データ!G69))</f>
        <v/>
      </c>
      <c r="I69" t="str">
        <f>IF(陸連データ!H69="","",陸連データ!H69&amp;" "&amp;陸連データ!I69)</f>
        <v/>
      </c>
      <c r="K69" t="str">
        <f>IF(陸連データ!J69="","",陸連データ!J69)</f>
        <v/>
      </c>
      <c r="L69" t="str">
        <f>IF(陸連データ!K69="","",LEFT(陸連データ!K69,1))</f>
        <v/>
      </c>
      <c r="M69" t="str">
        <f>IF(陸連データ!L69="","",陸連データ!L69)</f>
        <v/>
      </c>
      <c r="N69" t="str">
        <f>IF(陸連データ!M69="","",陸連データ!M69)</f>
        <v/>
      </c>
      <c r="O69" t="str">
        <f>IF(陸連データ!O69="","",陸連データ!O69)</f>
        <v/>
      </c>
      <c r="P69" t="str">
        <f>IF(陸連データ!P69="","",陸連データ!P69)</f>
        <v/>
      </c>
      <c r="R69" t="str">
        <f>IF(陸連データ!Q69="","",陸連データ!Q69)</f>
        <v/>
      </c>
      <c r="T69" t="str">
        <f>IF(陸連データ!S69="","",TEXT(陸連データ!S69,"yyyymmdd"))</f>
        <v/>
      </c>
    </row>
    <row r="70" spans="1:20" x14ac:dyDescent="0.15">
      <c r="A70" t="str">
        <f>IF(陸連データ!E70="","",陸連データ!E70)</f>
        <v/>
      </c>
      <c r="B70" t="str">
        <f>IF(陸連データ!T70="","",陸連データ!T70)</f>
        <v/>
      </c>
      <c r="C70" t="str">
        <f>IF(陸連データ!U70="","",陸連データ!U70)</f>
        <v/>
      </c>
      <c r="D70" t="str">
        <f>IF(陸連データ!V70="","",RIGHT(陸連データ!V70,1))</f>
        <v/>
      </c>
      <c r="E70" t="str">
        <f>IF(陸連データ!W70="","",陸連データ!W70)</f>
        <v/>
      </c>
      <c r="F70" t="str">
        <f>IF(陸連データ!B70="","",陸連データ!B70)</f>
        <v/>
      </c>
      <c r="G70" t="str">
        <f>IF(陸連データ!C70="","",陸連データ!C70&amp;" "&amp;陸連データ!D70)</f>
        <v/>
      </c>
      <c r="H70" t="str">
        <f>IF(陸連データ!F70="","",ASC(陸連データ!F70&amp;" "&amp;陸連データ!G70))</f>
        <v/>
      </c>
      <c r="I70" t="str">
        <f>IF(陸連データ!H70="","",陸連データ!H70&amp;" "&amp;陸連データ!I70)</f>
        <v/>
      </c>
      <c r="K70" t="str">
        <f>IF(陸連データ!J70="","",陸連データ!J70)</f>
        <v/>
      </c>
      <c r="L70" t="str">
        <f>IF(陸連データ!K70="","",LEFT(陸連データ!K70,1))</f>
        <v/>
      </c>
      <c r="M70" t="str">
        <f>IF(陸連データ!L70="","",陸連データ!L70)</f>
        <v/>
      </c>
      <c r="N70" t="str">
        <f>IF(陸連データ!M70="","",陸連データ!M70)</f>
        <v/>
      </c>
      <c r="O70" t="str">
        <f>IF(陸連データ!O70="","",陸連データ!O70)</f>
        <v/>
      </c>
      <c r="P70" t="str">
        <f>IF(陸連データ!P70="","",陸連データ!P70)</f>
        <v/>
      </c>
      <c r="R70" t="str">
        <f>IF(陸連データ!Q70="","",陸連データ!Q70)</f>
        <v/>
      </c>
      <c r="T70" t="str">
        <f>IF(陸連データ!S70="","",TEXT(陸連データ!S70,"yyyymmdd"))</f>
        <v/>
      </c>
    </row>
    <row r="71" spans="1:20" x14ac:dyDescent="0.15">
      <c r="A71" t="str">
        <f>IF(陸連データ!E71="","",陸連データ!E71)</f>
        <v/>
      </c>
      <c r="B71" t="str">
        <f>IF(陸連データ!T71="","",陸連データ!T71)</f>
        <v/>
      </c>
      <c r="C71" t="str">
        <f>IF(陸連データ!U71="","",陸連データ!U71)</f>
        <v/>
      </c>
      <c r="D71" t="str">
        <f>IF(陸連データ!V71="","",RIGHT(陸連データ!V71,1))</f>
        <v/>
      </c>
      <c r="E71" t="str">
        <f>IF(陸連データ!W71="","",陸連データ!W71)</f>
        <v/>
      </c>
      <c r="F71" t="str">
        <f>IF(陸連データ!B71="","",陸連データ!B71)</f>
        <v/>
      </c>
      <c r="G71" t="str">
        <f>IF(陸連データ!C71="","",陸連データ!C71&amp;" "&amp;陸連データ!D71)</f>
        <v/>
      </c>
      <c r="H71" t="str">
        <f>IF(陸連データ!F71="","",ASC(陸連データ!F71&amp;" "&amp;陸連データ!G71))</f>
        <v/>
      </c>
      <c r="I71" t="str">
        <f>IF(陸連データ!H71="","",陸連データ!H71&amp;" "&amp;陸連データ!I71)</f>
        <v/>
      </c>
      <c r="K71" t="str">
        <f>IF(陸連データ!J71="","",陸連データ!J71)</f>
        <v/>
      </c>
      <c r="L71" t="str">
        <f>IF(陸連データ!K71="","",LEFT(陸連データ!K71,1))</f>
        <v/>
      </c>
      <c r="M71" t="str">
        <f>IF(陸連データ!L71="","",陸連データ!L71)</f>
        <v/>
      </c>
      <c r="N71" t="str">
        <f>IF(陸連データ!M71="","",陸連データ!M71)</f>
        <v/>
      </c>
      <c r="O71" t="str">
        <f>IF(陸連データ!O71="","",陸連データ!O71)</f>
        <v/>
      </c>
      <c r="P71" t="str">
        <f>IF(陸連データ!P71="","",陸連データ!P71)</f>
        <v/>
      </c>
      <c r="R71" t="str">
        <f>IF(陸連データ!Q71="","",陸連データ!Q71)</f>
        <v/>
      </c>
      <c r="T71" t="str">
        <f>IF(陸連データ!S71="","",TEXT(陸連データ!S71,"yyyymmdd"))</f>
        <v/>
      </c>
    </row>
    <row r="72" spans="1:20" x14ac:dyDescent="0.15">
      <c r="A72" t="str">
        <f>IF(陸連データ!E72="","",陸連データ!E72)</f>
        <v/>
      </c>
      <c r="B72" t="str">
        <f>IF(陸連データ!T72="","",陸連データ!T72)</f>
        <v/>
      </c>
      <c r="C72" t="str">
        <f>IF(陸連データ!U72="","",陸連データ!U72)</f>
        <v/>
      </c>
      <c r="D72" t="str">
        <f>IF(陸連データ!V72="","",RIGHT(陸連データ!V72,1))</f>
        <v/>
      </c>
      <c r="E72" t="str">
        <f>IF(陸連データ!W72="","",陸連データ!W72)</f>
        <v/>
      </c>
      <c r="F72" t="str">
        <f>IF(陸連データ!B72="","",陸連データ!B72)</f>
        <v/>
      </c>
      <c r="G72" t="str">
        <f>IF(陸連データ!C72="","",陸連データ!C72&amp;" "&amp;陸連データ!D72)</f>
        <v/>
      </c>
      <c r="H72" t="str">
        <f>IF(陸連データ!F72="","",ASC(陸連データ!F72&amp;" "&amp;陸連データ!G72))</f>
        <v/>
      </c>
      <c r="I72" t="str">
        <f>IF(陸連データ!H72="","",陸連データ!H72&amp;" "&amp;陸連データ!I72)</f>
        <v/>
      </c>
      <c r="K72" t="str">
        <f>IF(陸連データ!J72="","",陸連データ!J72)</f>
        <v/>
      </c>
      <c r="L72" t="str">
        <f>IF(陸連データ!K72="","",LEFT(陸連データ!K72,1))</f>
        <v/>
      </c>
      <c r="M72" t="str">
        <f>IF(陸連データ!L72="","",陸連データ!L72)</f>
        <v/>
      </c>
      <c r="N72" t="str">
        <f>IF(陸連データ!M72="","",陸連データ!M72)</f>
        <v/>
      </c>
      <c r="O72" t="str">
        <f>IF(陸連データ!O72="","",陸連データ!O72)</f>
        <v/>
      </c>
      <c r="P72" t="str">
        <f>IF(陸連データ!P72="","",陸連データ!P72)</f>
        <v/>
      </c>
      <c r="R72" t="str">
        <f>IF(陸連データ!Q72="","",陸連データ!Q72)</f>
        <v/>
      </c>
      <c r="T72" t="str">
        <f>IF(陸連データ!S72="","",TEXT(陸連データ!S72,"yyyymmdd"))</f>
        <v/>
      </c>
    </row>
    <row r="73" spans="1:20" x14ac:dyDescent="0.15">
      <c r="A73" t="str">
        <f>IF(陸連データ!E73="","",陸連データ!E73)</f>
        <v/>
      </c>
      <c r="B73" t="str">
        <f>IF(陸連データ!T73="","",陸連データ!T73)</f>
        <v/>
      </c>
      <c r="C73" t="str">
        <f>IF(陸連データ!U73="","",陸連データ!U73)</f>
        <v/>
      </c>
      <c r="D73" t="str">
        <f>IF(陸連データ!V73="","",RIGHT(陸連データ!V73,1))</f>
        <v/>
      </c>
      <c r="E73" t="str">
        <f>IF(陸連データ!W73="","",陸連データ!W73)</f>
        <v/>
      </c>
      <c r="F73" t="str">
        <f>IF(陸連データ!B73="","",陸連データ!B73)</f>
        <v/>
      </c>
      <c r="G73" t="str">
        <f>IF(陸連データ!C73="","",陸連データ!C73&amp;" "&amp;陸連データ!D73)</f>
        <v/>
      </c>
      <c r="H73" t="str">
        <f>IF(陸連データ!F73="","",ASC(陸連データ!F73&amp;" "&amp;陸連データ!G73))</f>
        <v/>
      </c>
      <c r="I73" t="str">
        <f>IF(陸連データ!H73="","",陸連データ!H73&amp;" "&amp;陸連データ!I73)</f>
        <v/>
      </c>
      <c r="K73" t="str">
        <f>IF(陸連データ!J73="","",陸連データ!J73)</f>
        <v/>
      </c>
      <c r="L73" t="str">
        <f>IF(陸連データ!K73="","",LEFT(陸連データ!K73,1))</f>
        <v/>
      </c>
      <c r="M73" t="str">
        <f>IF(陸連データ!L73="","",陸連データ!L73)</f>
        <v/>
      </c>
      <c r="N73" t="str">
        <f>IF(陸連データ!M73="","",陸連データ!M73)</f>
        <v/>
      </c>
      <c r="O73" t="str">
        <f>IF(陸連データ!O73="","",陸連データ!O73)</f>
        <v/>
      </c>
      <c r="P73" t="str">
        <f>IF(陸連データ!P73="","",陸連データ!P73)</f>
        <v/>
      </c>
      <c r="R73" t="str">
        <f>IF(陸連データ!Q73="","",陸連データ!Q73)</f>
        <v/>
      </c>
      <c r="T73" t="str">
        <f>IF(陸連データ!S73="","",TEXT(陸連データ!S73,"yyyymmdd"))</f>
        <v/>
      </c>
    </row>
    <row r="74" spans="1:20" x14ac:dyDescent="0.15">
      <c r="A74" t="str">
        <f>IF(陸連データ!E74="","",陸連データ!E74)</f>
        <v/>
      </c>
      <c r="B74" t="str">
        <f>IF(陸連データ!T74="","",陸連データ!T74)</f>
        <v/>
      </c>
      <c r="C74" t="str">
        <f>IF(陸連データ!U74="","",陸連データ!U74)</f>
        <v/>
      </c>
      <c r="D74" t="str">
        <f>IF(陸連データ!V74="","",RIGHT(陸連データ!V74,1))</f>
        <v/>
      </c>
      <c r="E74" t="str">
        <f>IF(陸連データ!W74="","",陸連データ!W74)</f>
        <v/>
      </c>
      <c r="F74" t="str">
        <f>IF(陸連データ!B74="","",陸連データ!B74)</f>
        <v/>
      </c>
      <c r="G74" t="str">
        <f>IF(陸連データ!C74="","",陸連データ!C74&amp;" "&amp;陸連データ!D74)</f>
        <v/>
      </c>
      <c r="H74" t="str">
        <f>IF(陸連データ!F74="","",ASC(陸連データ!F74&amp;" "&amp;陸連データ!G74))</f>
        <v/>
      </c>
      <c r="I74" t="str">
        <f>IF(陸連データ!H74="","",陸連データ!H74&amp;" "&amp;陸連データ!I74)</f>
        <v/>
      </c>
      <c r="K74" t="str">
        <f>IF(陸連データ!J74="","",陸連データ!J74)</f>
        <v/>
      </c>
      <c r="L74" t="str">
        <f>IF(陸連データ!K74="","",LEFT(陸連データ!K74,1))</f>
        <v/>
      </c>
      <c r="M74" t="str">
        <f>IF(陸連データ!L74="","",陸連データ!L74)</f>
        <v/>
      </c>
      <c r="N74" t="str">
        <f>IF(陸連データ!M74="","",陸連データ!M74)</f>
        <v/>
      </c>
      <c r="O74" t="str">
        <f>IF(陸連データ!O74="","",陸連データ!O74)</f>
        <v/>
      </c>
      <c r="P74" t="str">
        <f>IF(陸連データ!P74="","",陸連データ!P74)</f>
        <v/>
      </c>
      <c r="R74" t="str">
        <f>IF(陸連データ!Q74="","",陸連データ!Q74)</f>
        <v/>
      </c>
      <c r="T74" t="str">
        <f>IF(陸連データ!S74="","",TEXT(陸連データ!S74,"yyyymmdd"))</f>
        <v/>
      </c>
    </row>
    <row r="75" spans="1:20" x14ac:dyDescent="0.15">
      <c r="A75" t="str">
        <f>IF(陸連データ!E75="","",陸連データ!E75)</f>
        <v/>
      </c>
      <c r="B75" t="str">
        <f>IF(陸連データ!T75="","",陸連データ!T75)</f>
        <v/>
      </c>
      <c r="C75" t="str">
        <f>IF(陸連データ!U75="","",陸連データ!U75)</f>
        <v/>
      </c>
      <c r="D75" t="str">
        <f>IF(陸連データ!V75="","",RIGHT(陸連データ!V75,1))</f>
        <v/>
      </c>
      <c r="E75" t="str">
        <f>IF(陸連データ!W75="","",陸連データ!W75)</f>
        <v/>
      </c>
      <c r="F75" t="str">
        <f>IF(陸連データ!B75="","",陸連データ!B75)</f>
        <v/>
      </c>
      <c r="G75" t="str">
        <f>IF(陸連データ!C75="","",陸連データ!C75&amp;" "&amp;陸連データ!D75)</f>
        <v/>
      </c>
      <c r="H75" t="str">
        <f>IF(陸連データ!F75="","",ASC(陸連データ!F75&amp;" "&amp;陸連データ!G75))</f>
        <v/>
      </c>
      <c r="I75" t="str">
        <f>IF(陸連データ!H75="","",陸連データ!H75&amp;" "&amp;陸連データ!I75)</f>
        <v/>
      </c>
      <c r="K75" t="str">
        <f>IF(陸連データ!J75="","",陸連データ!J75)</f>
        <v/>
      </c>
      <c r="L75" t="str">
        <f>IF(陸連データ!K75="","",LEFT(陸連データ!K75,1))</f>
        <v/>
      </c>
      <c r="M75" t="str">
        <f>IF(陸連データ!L75="","",陸連データ!L75)</f>
        <v/>
      </c>
      <c r="N75" t="str">
        <f>IF(陸連データ!M75="","",陸連データ!M75)</f>
        <v/>
      </c>
      <c r="O75" t="str">
        <f>IF(陸連データ!O75="","",陸連データ!O75)</f>
        <v/>
      </c>
      <c r="P75" t="str">
        <f>IF(陸連データ!P75="","",陸連データ!P75)</f>
        <v/>
      </c>
      <c r="R75" t="str">
        <f>IF(陸連データ!Q75="","",陸連データ!Q75)</f>
        <v/>
      </c>
      <c r="T75" t="str">
        <f>IF(陸連データ!S75="","",TEXT(陸連データ!S75,"yyyymmdd"))</f>
        <v/>
      </c>
    </row>
    <row r="76" spans="1:20" x14ac:dyDescent="0.15">
      <c r="A76" t="str">
        <f>IF(陸連データ!E76="","",陸連データ!E76)</f>
        <v/>
      </c>
      <c r="B76" t="str">
        <f>IF(陸連データ!T76="","",陸連データ!T76)</f>
        <v/>
      </c>
      <c r="C76" t="str">
        <f>IF(陸連データ!U76="","",陸連データ!U76)</f>
        <v/>
      </c>
      <c r="D76" t="str">
        <f>IF(陸連データ!V76="","",RIGHT(陸連データ!V76,1))</f>
        <v/>
      </c>
      <c r="E76" t="str">
        <f>IF(陸連データ!W76="","",陸連データ!W76)</f>
        <v/>
      </c>
      <c r="F76" t="str">
        <f>IF(陸連データ!B76="","",陸連データ!B76)</f>
        <v/>
      </c>
      <c r="G76" t="str">
        <f>IF(陸連データ!C76="","",陸連データ!C76&amp;" "&amp;陸連データ!D76)</f>
        <v/>
      </c>
      <c r="H76" t="str">
        <f>IF(陸連データ!F76="","",ASC(陸連データ!F76&amp;" "&amp;陸連データ!G76))</f>
        <v/>
      </c>
      <c r="I76" t="str">
        <f>IF(陸連データ!H76="","",陸連データ!H76&amp;" "&amp;陸連データ!I76)</f>
        <v/>
      </c>
      <c r="K76" t="str">
        <f>IF(陸連データ!J76="","",陸連データ!J76)</f>
        <v/>
      </c>
      <c r="L76" t="str">
        <f>IF(陸連データ!K76="","",LEFT(陸連データ!K76,1))</f>
        <v/>
      </c>
      <c r="M76" t="str">
        <f>IF(陸連データ!L76="","",陸連データ!L76)</f>
        <v/>
      </c>
      <c r="N76" t="str">
        <f>IF(陸連データ!M76="","",陸連データ!M76)</f>
        <v/>
      </c>
      <c r="O76" t="str">
        <f>IF(陸連データ!O76="","",陸連データ!O76)</f>
        <v/>
      </c>
      <c r="P76" t="str">
        <f>IF(陸連データ!P76="","",陸連データ!P76)</f>
        <v/>
      </c>
      <c r="R76" t="str">
        <f>IF(陸連データ!Q76="","",陸連データ!Q76)</f>
        <v/>
      </c>
      <c r="T76" t="str">
        <f>IF(陸連データ!S76="","",TEXT(陸連データ!S76,"yyyymmdd"))</f>
        <v/>
      </c>
    </row>
    <row r="77" spans="1:20" x14ac:dyDescent="0.15">
      <c r="A77" t="str">
        <f>IF(陸連データ!E77="","",陸連データ!E77)</f>
        <v/>
      </c>
      <c r="B77" t="str">
        <f>IF(陸連データ!T77="","",陸連データ!T77)</f>
        <v/>
      </c>
      <c r="C77" t="str">
        <f>IF(陸連データ!U77="","",陸連データ!U77)</f>
        <v/>
      </c>
      <c r="D77" t="str">
        <f>IF(陸連データ!V77="","",RIGHT(陸連データ!V77,1))</f>
        <v/>
      </c>
      <c r="E77" t="str">
        <f>IF(陸連データ!W77="","",陸連データ!W77)</f>
        <v/>
      </c>
      <c r="F77" t="str">
        <f>IF(陸連データ!B77="","",陸連データ!B77)</f>
        <v/>
      </c>
      <c r="G77" t="str">
        <f>IF(陸連データ!C77="","",陸連データ!C77&amp;" "&amp;陸連データ!D77)</f>
        <v/>
      </c>
      <c r="H77" t="str">
        <f>IF(陸連データ!F77="","",ASC(陸連データ!F77&amp;" "&amp;陸連データ!G77))</f>
        <v/>
      </c>
      <c r="I77" t="str">
        <f>IF(陸連データ!H77="","",陸連データ!H77&amp;" "&amp;陸連データ!I77)</f>
        <v/>
      </c>
      <c r="K77" t="str">
        <f>IF(陸連データ!J77="","",陸連データ!J77)</f>
        <v/>
      </c>
      <c r="L77" t="str">
        <f>IF(陸連データ!K77="","",LEFT(陸連データ!K77,1))</f>
        <v/>
      </c>
      <c r="M77" t="str">
        <f>IF(陸連データ!L77="","",陸連データ!L77)</f>
        <v/>
      </c>
      <c r="N77" t="str">
        <f>IF(陸連データ!M77="","",陸連データ!M77)</f>
        <v/>
      </c>
      <c r="O77" t="str">
        <f>IF(陸連データ!O77="","",陸連データ!O77)</f>
        <v/>
      </c>
      <c r="P77" t="str">
        <f>IF(陸連データ!P77="","",陸連データ!P77)</f>
        <v/>
      </c>
      <c r="R77" t="str">
        <f>IF(陸連データ!Q77="","",陸連データ!Q77)</f>
        <v/>
      </c>
      <c r="T77" t="str">
        <f>IF(陸連データ!S77="","",TEXT(陸連データ!S77,"yyyymmdd"))</f>
        <v/>
      </c>
    </row>
    <row r="78" spans="1:20" x14ac:dyDescent="0.15">
      <c r="A78" t="str">
        <f>IF(陸連データ!E78="","",陸連データ!E78)</f>
        <v/>
      </c>
      <c r="B78" t="str">
        <f>IF(陸連データ!T78="","",陸連データ!T78)</f>
        <v/>
      </c>
      <c r="C78" t="str">
        <f>IF(陸連データ!U78="","",陸連データ!U78)</f>
        <v/>
      </c>
      <c r="D78" t="str">
        <f>IF(陸連データ!V78="","",RIGHT(陸連データ!V78,1))</f>
        <v/>
      </c>
      <c r="E78" t="str">
        <f>IF(陸連データ!W78="","",陸連データ!W78)</f>
        <v/>
      </c>
      <c r="F78" t="str">
        <f>IF(陸連データ!B78="","",陸連データ!B78)</f>
        <v/>
      </c>
      <c r="G78" t="str">
        <f>IF(陸連データ!C78="","",陸連データ!C78&amp;" "&amp;陸連データ!D78)</f>
        <v/>
      </c>
      <c r="H78" t="str">
        <f>IF(陸連データ!F78="","",ASC(陸連データ!F78&amp;" "&amp;陸連データ!G78))</f>
        <v/>
      </c>
      <c r="I78" t="str">
        <f>IF(陸連データ!H78="","",陸連データ!H78&amp;" "&amp;陸連データ!I78)</f>
        <v/>
      </c>
      <c r="K78" t="str">
        <f>IF(陸連データ!J78="","",陸連データ!J78)</f>
        <v/>
      </c>
      <c r="L78" t="str">
        <f>IF(陸連データ!K78="","",LEFT(陸連データ!K78,1))</f>
        <v/>
      </c>
      <c r="M78" t="str">
        <f>IF(陸連データ!L78="","",陸連データ!L78)</f>
        <v/>
      </c>
      <c r="N78" t="str">
        <f>IF(陸連データ!M78="","",陸連データ!M78)</f>
        <v/>
      </c>
      <c r="O78" t="str">
        <f>IF(陸連データ!O78="","",陸連データ!O78)</f>
        <v/>
      </c>
      <c r="P78" t="str">
        <f>IF(陸連データ!P78="","",陸連データ!P78)</f>
        <v/>
      </c>
      <c r="R78" t="str">
        <f>IF(陸連データ!Q78="","",陸連データ!Q78)</f>
        <v/>
      </c>
      <c r="T78" t="str">
        <f>IF(陸連データ!S78="","",TEXT(陸連データ!S78,"yyyymmdd"))</f>
        <v/>
      </c>
    </row>
    <row r="79" spans="1:20" x14ac:dyDescent="0.15">
      <c r="A79" t="str">
        <f>IF(陸連データ!E79="","",陸連データ!E79)</f>
        <v/>
      </c>
      <c r="B79" t="str">
        <f>IF(陸連データ!T79="","",陸連データ!T79)</f>
        <v/>
      </c>
      <c r="C79" t="str">
        <f>IF(陸連データ!U79="","",陸連データ!U79)</f>
        <v/>
      </c>
      <c r="D79" t="str">
        <f>IF(陸連データ!V79="","",RIGHT(陸連データ!V79,1))</f>
        <v/>
      </c>
      <c r="E79" t="str">
        <f>IF(陸連データ!W79="","",陸連データ!W79)</f>
        <v/>
      </c>
      <c r="F79" t="str">
        <f>IF(陸連データ!B79="","",陸連データ!B79)</f>
        <v/>
      </c>
      <c r="G79" t="str">
        <f>IF(陸連データ!C79="","",陸連データ!C79&amp;" "&amp;陸連データ!D79)</f>
        <v/>
      </c>
      <c r="H79" t="str">
        <f>IF(陸連データ!F79="","",ASC(陸連データ!F79&amp;" "&amp;陸連データ!G79))</f>
        <v/>
      </c>
      <c r="I79" t="str">
        <f>IF(陸連データ!H79="","",陸連データ!H79&amp;" "&amp;陸連データ!I79)</f>
        <v/>
      </c>
      <c r="K79" t="str">
        <f>IF(陸連データ!J79="","",陸連データ!J79)</f>
        <v/>
      </c>
      <c r="L79" t="str">
        <f>IF(陸連データ!K79="","",LEFT(陸連データ!K79,1))</f>
        <v/>
      </c>
      <c r="M79" t="str">
        <f>IF(陸連データ!L79="","",陸連データ!L79)</f>
        <v/>
      </c>
      <c r="N79" t="str">
        <f>IF(陸連データ!M79="","",陸連データ!M79)</f>
        <v/>
      </c>
      <c r="O79" t="str">
        <f>IF(陸連データ!O79="","",陸連データ!O79)</f>
        <v/>
      </c>
      <c r="P79" t="str">
        <f>IF(陸連データ!P79="","",陸連データ!P79)</f>
        <v/>
      </c>
      <c r="R79" t="str">
        <f>IF(陸連データ!Q79="","",陸連データ!Q79)</f>
        <v/>
      </c>
      <c r="T79" t="str">
        <f>IF(陸連データ!S79="","",TEXT(陸連データ!S79,"yyyymmdd"))</f>
        <v/>
      </c>
    </row>
    <row r="80" spans="1:20" x14ac:dyDescent="0.15">
      <c r="A80" t="str">
        <f>IF(陸連データ!E80="","",陸連データ!E80)</f>
        <v/>
      </c>
      <c r="B80" t="str">
        <f>IF(陸連データ!T80="","",陸連データ!T80)</f>
        <v/>
      </c>
      <c r="C80" t="str">
        <f>IF(陸連データ!U80="","",陸連データ!U80)</f>
        <v/>
      </c>
      <c r="D80" t="str">
        <f>IF(陸連データ!V80="","",RIGHT(陸連データ!V80,1))</f>
        <v/>
      </c>
      <c r="E80" t="str">
        <f>IF(陸連データ!W80="","",陸連データ!W80)</f>
        <v/>
      </c>
      <c r="F80" t="str">
        <f>IF(陸連データ!B80="","",陸連データ!B80)</f>
        <v/>
      </c>
      <c r="G80" t="str">
        <f>IF(陸連データ!C80="","",陸連データ!C80&amp;" "&amp;陸連データ!D80)</f>
        <v/>
      </c>
      <c r="H80" t="str">
        <f>IF(陸連データ!F80="","",ASC(陸連データ!F80&amp;" "&amp;陸連データ!G80))</f>
        <v/>
      </c>
      <c r="I80" t="str">
        <f>IF(陸連データ!H80="","",陸連データ!H80&amp;" "&amp;陸連データ!I80)</f>
        <v/>
      </c>
      <c r="K80" t="str">
        <f>IF(陸連データ!J80="","",陸連データ!J80)</f>
        <v/>
      </c>
      <c r="L80" t="str">
        <f>IF(陸連データ!K80="","",LEFT(陸連データ!K80,1))</f>
        <v/>
      </c>
      <c r="M80" t="str">
        <f>IF(陸連データ!L80="","",陸連データ!L80)</f>
        <v/>
      </c>
      <c r="N80" t="str">
        <f>IF(陸連データ!M80="","",陸連データ!M80)</f>
        <v/>
      </c>
      <c r="O80" t="str">
        <f>IF(陸連データ!O80="","",陸連データ!O80)</f>
        <v/>
      </c>
      <c r="P80" t="str">
        <f>IF(陸連データ!P80="","",陸連データ!P80)</f>
        <v/>
      </c>
      <c r="R80" t="str">
        <f>IF(陸連データ!Q80="","",陸連データ!Q80)</f>
        <v/>
      </c>
      <c r="T80" t="str">
        <f>IF(陸連データ!S80="","",TEXT(陸連データ!S80,"yyyymmdd"))</f>
        <v/>
      </c>
    </row>
    <row r="81" spans="1:20" x14ac:dyDescent="0.15">
      <c r="A81" t="str">
        <f>IF(陸連データ!E81="","",陸連データ!E81)</f>
        <v/>
      </c>
      <c r="B81" t="str">
        <f>IF(陸連データ!T81="","",陸連データ!T81)</f>
        <v/>
      </c>
      <c r="C81" t="str">
        <f>IF(陸連データ!U81="","",陸連データ!U81)</f>
        <v/>
      </c>
      <c r="D81" t="str">
        <f>IF(陸連データ!V81="","",RIGHT(陸連データ!V81,1))</f>
        <v/>
      </c>
      <c r="E81" t="str">
        <f>IF(陸連データ!W81="","",陸連データ!W81)</f>
        <v/>
      </c>
      <c r="F81" t="str">
        <f>IF(陸連データ!B81="","",陸連データ!B81)</f>
        <v/>
      </c>
      <c r="G81" t="str">
        <f>IF(陸連データ!C81="","",陸連データ!C81&amp;" "&amp;陸連データ!D81)</f>
        <v/>
      </c>
      <c r="H81" t="str">
        <f>IF(陸連データ!F81="","",ASC(陸連データ!F81&amp;" "&amp;陸連データ!G81))</f>
        <v/>
      </c>
      <c r="I81" t="str">
        <f>IF(陸連データ!H81="","",陸連データ!H81&amp;" "&amp;陸連データ!I81)</f>
        <v/>
      </c>
      <c r="K81" t="str">
        <f>IF(陸連データ!J81="","",陸連データ!J81)</f>
        <v/>
      </c>
      <c r="L81" t="str">
        <f>IF(陸連データ!K81="","",LEFT(陸連データ!K81,1))</f>
        <v/>
      </c>
      <c r="M81" t="str">
        <f>IF(陸連データ!L81="","",陸連データ!L81)</f>
        <v/>
      </c>
      <c r="N81" t="str">
        <f>IF(陸連データ!M81="","",陸連データ!M81)</f>
        <v/>
      </c>
      <c r="O81" t="str">
        <f>IF(陸連データ!O81="","",陸連データ!O81)</f>
        <v/>
      </c>
      <c r="P81" t="str">
        <f>IF(陸連データ!P81="","",陸連データ!P81)</f>
        <v/>
      </c>
      <c r="R81" t="str">
        <f>IF(陸連データ!Q81="","",陸連データ!Q81)</f>
        <v/>
      </c>
      <c r="T81" t="str">
        <f>IF(陸連データ!S81="","",TEXT(陸連データ!S81,"yyyymmdd"))</f>
        <v/>
      </c>
    </row>
    <row r="82" spans="1:20" x14ac:dyDescent="0.15">
      <c r="A82" t="str">
        <f>IF(陸連データ!E82="","",陸連データ!E82)</f>
        <v/>
      </c>
      <c r="B82" t="str">
        <f>IF(陸連データ!T82="","",陸連データ!T82)</f>
        <v/>
      </c>
      <c r="C82" t="str">
        <f>IF(陸連データ!U82="","",陸連データ!U82)</f>
        <v/>
      </c>
      <c r="D82" t="str">
        <f>IF(陸連データ!V82="","",RIGHT(陸連データ!V82,1))</f>
        <v/>
      </c>
      <c r="E82" t="str">
        <f>IF(陸連データ!W82="","",陸連データ!W82)</f>
        <v/>
      </c>
      <c r="F82" t="str">
        <f>IF(陸連データ!B82="","",陸連データ!B82)</f>
        <v/>
      </c>
      <c r="G82" t="str">
        <f>IF(陸連データ!C82="","",陸連データ!C82&amp;" "&amp;陸連データ!D82)</f>
        <v/>
      </c>
      <c r="H82" t="str">
        <f>IF(陸連データ!F82="","",ASC(陸連データ!F82&amp;" "&amp;陸連データ!G82))</f>
        <v/>
      </c>
      <c r="I82" t="str">
        <f>IF(陸連データ!H82="","",陸連データ!H82&amp;" "&amp;陸連データ!I82)</f>
        <v/>
      </c>
      <c r="K82" t="str">
        <f>IF(陸連データ!J82="","",陸連データ!J82)</f>
        <v/>
      </c>
      <c r="L82" t="str">
        <f>IF(陸連データ!K82="","",LEFT(陸連データ!K82,1))</f>
        <v/>
      </c>
      <c r="M82" t="str">
        <f>IF(陸連データ!L82="","",陸連データ!L82)</f>
        <v/>
      </c>
      <c r="N82" t="str">
        <f>IF(陸連データ!M82="","",陸連データ!M82)</f>
        <v/>
      </c>
      <c r="O82" t="str">
        <f>IF(陸連データ!O82="","",陸連データ!O82)</f>
        <v/>
      </c>
      <c r="P82" t="str">
        <f>IF(陸連データ!P82="","",陸連データ!P82)</f>
        <v/>
      </c>
      <c r="R82" t="str">
        <f>IF(陸連データ!Q82="","",陸連データ!Q82)</f>
        <v/>
      </c>
      <c r="T82" t="str">
        <f>IF(陸連データ!S82="","",TEXT(陸連データ!S82,"yyyymmdd"))</f>
        <v/>
      </c>
    </row>
    <row r="83" spans="1:20" x14ac:dyDescent="0.15">
      <c r="A83" t="str">
        <f>IF(陸連データ!E83="","",陸連データ!E83)</f>
        <v/>
      </c>
      <c r="B83" t="str">
        <f>IF(陸連データ!T83="","",陸連データ!T83)</f>
        <v/>
      </c>
      <c r="C83" t="str">
        <f>IF(陸連データ!U83="","",陸連データ!U83)</f>
        <v/>
      </c>
      <c r="D83" t="str">
        <f>IF(陸連データ!V83="","",RIGHT(陸連データ!V83,1))</f>
        <v/>
      </c>
      <c r="E83" t="str">
        <f>IF(陸連データ!W83="","",陸連データ!W83)</f>
        <v/>
      </c>
      <c r="F83" t="str">
        <f>IF(陸連データ!B83="","",陸連データ!B83)</f>
        <v/>
      </c>
      <c r="G83" t="str">
        <f>IF(陸連データ!C83="","",陸連データ!C83&amp;" "&amp;陸連データ!D83)</f>
        <v/>
      </c>
      <c r="H83" t="str">
        <f>IF(陸連データ!F83="","",ASC(陸連データ!F83&amp;" "&amp;陸連データ!G83))</f>
        <v/>
      </c>
      <c r="I83" t="str">
        <f>IF(陸連データ!H83="","",陸連データ!H83&amp;" "&amp;陸連データ!I83)</f>
        <v/>
      </c>
      <c r="K83" t="str">
        <f>IF(陸連データ!J83="","",陸連データ!J83)</f>
        <v/>
      </c>
      <c r="L83" t="str">
        <f>IF(陸連データ!K83="","",LEFT(陸連データ!K83,1))</f>
        <v/>
      </c>
      <c r="M83" t="str">
        <f>IF(陸連データ!L83="","",陸連データ!L83)</f>
        <v/>
      </c>
      <c r="N83" t="str">
        <f>IF(陸連データ!M83="","",陸連データ!M83)</f>
        <v/>
      </c>
      <c r="O83" t="str">
        <f>IF(陸連データ!O83="","",陸連データ!O83)</f>
        <v/>
      </c>
      <c r="P83" t="str">
        <f>IF(陸連データ!P83="","",陸連データ!P83)</f>
        <v/>
      </c>
      <c r="R83" t="str">
        <f>IF(陸連データ!Q83="","",陸連データ!Q83)</f>
        <v/>
      </c>
      <c r="T83" t="str">
        <f>IF(陸連データ!S83="","",TEXT(陸連データ!S83,"yyyymmdd"))</f>
        <v/>
      </c>
    </row>
    <row r="84" spans="1:20" x14ac:dyDescent="0.15">
      <c r="A84" t="str">
        <f>IF(陸連データ!E84="","",陸連データ!E84)</f>
        <v/>
      </c>
      <c r="B84" t="str">
        <f>IF(陸連データ!T84="","",陸連データ!T84)</f>
        <v/>
      </c>
      <c r="C84" t="str">
        <f>IF(陸連データ!U84="","",陸連データ!U84)</f>
        <v/>
      </c>
      <c r="D84" t="str">
        <f>IF(陸連データ!V84="","",RIGHT(陸連データ!V84,1))</f>
        <v/>
      </c>
      <c r="E84" t="str">
        <f>IF(陸連データ!W84="","",陸連データ!W84)</f>
        <v/>
      </c>
      <c r="F84" t="str">
        <f>IF(陸連データ!B84="","",陸連データ!B84)</f>
        <v/>
      </c>
      <c r="G84" t="str">
        <f>IF(陸連データ!C84="","",陸連データ!C84&amp;" "&amp;陸連データ!D84)</f>
        <v/>
      </c>
      <c r="H84" t="str">
        <f>IF(陸連データ!F84="","",ASC(陸連データ!F84&amp;" "&amp;陸連データ!G84))</f>
        <v/>
      </c>
      <c r="I84" t="str">
        <f>IF(陸連データ!H84="","",陸連データ!H84&amp;" "&amp;陸連データ!I84)</f>
        <v/>
      </c>
      <c r="K84" t="str">
        <f>IF(陸連データ!J84="","",陸連データ!J84)</f>
        <v/>
      </c>
      <c r="L84" t="str">
        <f>IF(陸連データ!K84="","",LEFT(陸連データ!K84,1))</f>
        <v/>
      </c>
      <c r="M84" t="str">
        <f>IF(陸連データ!L84="","",陸連データ!L84)</f>
        <v/>
      </c>
      <c r="N84" t="str">
        <f>IF(陸連データ!M84="","",陸連データ!M84)</f>
        <v/>
      </c>
      <c r="O84" t="str">
        <f>IF(陸連データ!O84="","",陸連データ!O84)</f>
        <v/>
      </c>
      <c r="P84" t="str">
        <f>IF(陸連データ!P84="","",陸連データ!P84)</f>
        <v/>
      </c>
      <c r="R84" t="str">
        <f>IF(陸連データ!Q84="","",陸連データ!Q84)</f>
        <v/>
      </c>
      <c r="T84" t="str">
        <f>IF(陸連データ!S84="","",TEXT(陸連データ!S84,"yyyymmdd"))</f>
        <v/>
      </c>
    </row>
    <row r="85" spans="1:20" x14ac:dyDescent="0.15">
      <c r="A85" t="str">
        <f>IF(陸連データ!E85="","",陸連データ!E85)</f>
        <v/>
      </c>
      <c r="B85" t="str">
        <f>IF(陸連データ!T85="","",陸連データ!T85)</f>
        <v/>
      </c>
      <c r="C85" t="str">
        <f>IF(陸連データ!U85="","",陸連データ!U85)</f>
        <v/>
      </c>
      <c r="D85" t="str">
        <f>IF(陸連データ!V85="","",RIGHT(陸連データ!V85,1))</f>
        <v/>
      </c>
      <c r="E85" t="str">
        <f>IF(陸連データ!W85="","",陸連データ!W85)</f>
        <v/>
      </c>
      <c r="F85" t="str">
        <f>IF(陸連データ!B85="","",陸連データ!B85)</f>
        <v/>
      </c>
      <c r="G85" t="str">
        <f>IF(陸連データ!C85="","",陸連データ!C85&amp;" "&amp;陸連データ!D85)</f>
        <v/>
      </c>
      <c r="H85" t="str">
        <f>IF(陸連データ!F85="","",ASC(陸連データ!F85&amp;" "&amp;陸連データ!G85))</f>
        <v/>
      </c>
      <c r="I85" t="str">
        <f>IF(陸連データ!H85="","",陸連データ!H85&amp;" "&amp;陸連データ!I85)</f>
        <v/>
      </c>
      <c r="K85" t="str">
        <f>IF(陸連データ!J85="","",陸連データ!J85)</f>
        <v/>
      </c>
      <c r="L85" t="str">
        <f>IF(陸連データ!K85="","",LEFT(陸連データ!K85,1))</f>
        <v/>
      </c>
      <c r="M85" t="str">
        <f>IF(陸連データ!L85="","",陸連データ!L85)</f>
        <v/>
      </c>
      <c r="N85" t="str">
        <f>IF(陸連データ!M85="","",陸連データ!M85)</f>
        <v/>
      </c>
      <c r="O85" t="str">
        <f>IF(陸連データ!O85="","",陸連データ!O85)</f>
        <v/>
      </c>
      <c r="P85" t="str">
        <f>IF(陸連データ!P85="","",陸連データ!P85)</f>
        <v/>
      </c>
      <c r="R85" t="str">
        <f>IF(陸連データ!Q85="","",陸連データ!Q85)</f>
        <v/>
      </c>
      <c r="T85" t="str">
        <f>IF(陸連データ!S85="","",TEXT(陸連データ!S85,"yyyymmdd"))</f>
        <v/>
      </c>
    </row>
    <row r="86" spans="1:20" x14ac:dyDescent="0.15">
      <c r="A86" t="str">
        <f>IF(陸連データ!E86="","",陸連データ!E86)</f>
        <v/>
      </c>
      <c r="B86" t="str">
        <f>IF(陸連データ!T86="","",陸連データ!T86)</f>
        <v/>
      </c>
      <c r="C86" t="str">
        <f>IF(陸連データ!U86="","",陸連データ!U86)</f>
        <v/>
      </c>
      <c r="D86" t="str">
        <f>IF(陸連データ!V86="","",RIGHT(陸連データ!V86,1))</f>
        <v/>
      </c>
      <c r="E86" t="str">
        <f>IF(陸連データ!W86="","",陸連データ!W86)</f>
        <v/>
      </c>
      <c r="F86" t="str">
        <f>IF(陸連データ!B86="","",陸連データ!B86)</f>
        <v/>
      </c>
      <c r="G86" t="str">
        <f>IF(陸連データ!C86="","",陸連データ!C86&amp;" "&amp;陸連データ!D86)</f>
        <v/>
      </c>
      <c r="H86" t="str">
        <f>IF(陸連データ!F86="","",ASC(陸連データ!F86&amp;" "&amp;陸連データ!G86))</f>
        <v/>
      </c>
      <c r="I86" t="str">
        <f>IF(陸連データ!H86="","",陸連データ!H86&amp;" "&amp;陸連データ!I86)</f>
        <v/>
      </c>
      <c r="K86" t="str">
        <f>IF(陸連データ!J86="","",陸連データ!J86)</f>
        <v/>
      </c>
      <c r="L86" t="str">
        <f>IF(陸連データ!K86="","",LEFT(陸連データ!K86,1))</f>
        <v/>
      </c>
      <c r="M86" t="str">
        <f>IF(陸連データ!L86="","",陸連データ!L86)</f>
        <v/>
      </c>
      <c r="N86" t="str">
        <f>IF(陸連データ!M86="","",陸連データ!M86)</f>
        <v/>
      </c>
      <c r="O86" t="str">
        <f>IF(陸連データ!O86="","",陸連データ!O86)</f>
        <v/>
      </c>
      <c r="P86" t="str">
        <f>IF(陸連データ!P86="","",陸連データ!P86)</f>
        <v/>
      </c>
      <c r="R86" t="str">
        <f>IF(陸連データ!Q86="","",陸連データ!Q86)</f>
        <v/>
      </c>
      <c r="T86" t="str">
        <f>IF(陸連データ!S86="","",TEXT(陸連データ!S86,"yyyymmdd"))</f>
        <v/>
      </c>
    </row>
    <row r="87" spans="1:20" x14ac:dyDescent="0.15">
      <c r="A87" t="str">
        <f>IF(陸連データ!E87="","",陸連データ!E87)</f>
        <v/>
      </c>
      <c r="B87" t="str">
        <f>IF(陸連データ!T87="","",陸連データ!T87)</f>
        <v/>
      </c>
      <c r="C87" t="str">
        <f>IF(陸連データ!U87="","",陸連データ!U87)</f>
        <v/>
      </c>
      <c r="D87" t="str">
        <f>IF(陸連データ!V87="","",RIGHT(陸連データ!V87,1))</f>
        <v/>
      </c>
      <c r="E87" t="str">
        <f>IF(陸連データ!W87="","",陸連データ!W87)</f>
        <v/>
      </c>
      <c r="F87" t="str">
        <f>IF(陸連データ!B87="","",陸連データ!B87)</f>
        <v/>
      </c>
      <c r="G87" t="str">
        <f>IF(陸連データ!C87="","",陸連データ!C87&amp;" "&amp;陸連データ!D87)</f>
        <v/>
      </c>
      <c r="H87" t="str">
        <f>IF(陸連データ!F87="","",ASC(陸連データ!F87&amp;" "&amp;陸連データ!G87))</f>
        <v/>
      </c>
      <c r="I87" t="str">
        <f>IF(陸連データ!H87="","",陸連データ!H87&amp;" "&amp;陸連データ!I87)</f>
        <v/>
      </c>
      <c r="K87" t="str">
        <f>IF(陸連データ!J87="","",陸連データ!J87)</f>
        <v/>
      </c>
      <c r="L87" t="str">
        <f>IF(陸連データ!K87="","",LEFT(陸連データ!K87,1))</f>
        <v/>
      </c>
      <c r="M87" t="str">
        <f>IF(陸連データ!L87="","",陸連データ!L87)</f>
        <v/>
      </c>
      <c r="N87" t="str">
        <f>IF(陸連データ!M87="","",陸連データ!M87)</f>
        <v/>
      </c>
      <c r="O87" t="str">
        <f>IF(陸連データ!O87="","",陸連データ!O87)</f>
        <v/>
      </c>
      <c r="P87" t="str">
        <f>IF(陸連データ!P87="","",陸連データ!P87)</f>
        <v/>
      </c>
      <c r="R87" t="str">
        <f>IF(陸連データ!Q87="","",陸連データ!Q87)</f>
        <v/>
      </c>
      <c r="T87" t="str">
        <f>IF(陸連データ!S87="","",TEXT(陸連データ!S87,"yyyymmdd"))</f>
        <v/>
      </c>
    </row>
    <row r="88" spans="1:20" x14ac:dyDescent="0.15">
      <c r="A88" t="str">
        <f>IF(陸連データ!E88="","",陸連データ!E88)</f>
        <v/>
      </c>
      <c r="B88" t="str">
        <f>IF(陸連データ!T88="","",陸連データ!T88)</f>
        <v/>
      </c>
      <c r="C88" t="str">
        <f>IF(陸連データ!U88="","",陸連データ!U88)</f>
        <v/>
      </c>
      <c r="D88" t="str">
        <f>IF(陸連データ!V88="","",RIGHT(陸連データ!V88,1))</f>
        <v/>
      </c>
      <c r="E88" t="str">
        <f>IF(陸連データ!W88="","",陸連データ!W88)</f>
        <v/>
      </c>
      <c r="F88" t="str">
        <f>IF(陸連データ!B88="","",陸連データ!B88)</f>
        <v/>
      </c>
      <c r="G88" t="str">
        <f>IF(陸連データ!C88="","",陸連データ!C88&amp;" "&amp;陸連データ!D88)</f>
        <v/>
      </c>
      <c r="H88" t="str">
        <f>IF(陸連データ!F88="","",ASC(陸連データ!F88&amp;" "&amp;陸連データ!G88))</f>
        <v/>
      </c>
      <c r="I88" t="str">
        <f>IF(陸連データ!H88="","",陸連データ!H88&amp;" "&amp;陸連データ!I88)</f>
        <v/>
      </c>
      <c r="K88" t="str">
        <f>IF(陸連データ!J88="","",陸連データ!J88)</f>
        <v/>
      </c>
      <c r="L88" t="str">
        <f>IF(陸連データ!K88="","",LEFT(陸連データ!K88,1))</f>
        <v/>
      </c>
      <c r="M88" t="str">
        <f>IF(陸連データ!L88="","",陸連データ!L88)</f>
        <v/>
      </c>
      <c r="N88" t="str">
        <f>IF(陸連データ!M88="","",陸連データ!M88)</f>
        <v/>
      </c>
      <c r="O88" t="str">
        <f>IF(陸連データ!O88="","",陸連データ!O88)</f>
        <v/>
      </c>
      <c r="P88" t="str">
        <f>IF(陸連データ!P88="","",陸連データ!P88)</f>
        <v/>
      </c>
      <c r="R88" t="str">
        <f>IF(陸連データ!Q88="","",陸連データ!Q88)</f>
        <v/>
      </c>
      <c r="T88" t="str">
        <f>IF(陸連データ!S88="","",TEXT(陸連データ!S88,"yyyymmdd"))</f>
        <v/>
      </c>
    </row>
    <row r="89" spans="1:20" x14ac:dyDescent="0.15">
      <c r="A89" t="str">
        <f>IF(陸連データ!E89="","",陸連データ!E89)</f>
        <v/>
      </c>
      <c r="B89" t="str">
        <f>IF(陸連データ!T89="","",陸連データ!T89)</f>
        <v/>
      </c>
      <c r="C89" t="str">
        <f>IF(陸連データ!U89="","",陸連データ!U89)</f>
        <v/>
      </c>
      <c r="D89" t="str">
        <f>IF(陸連データ!V89="","",RIGHT(陸連データ!V89,1))</f>
        <v/>
      </c>
      <c r="E89" t="str">
        <f>IF(陸連データ!W89="","",陸連データ!W89)</f>
        <v/>
      </c>
      <c r="F89" t="str">
        <f>IF(陸連データ!B89="","",陸連データ!B89)</f>
        <v/>
      </c>
      <c r="G89" t="str">
        <f>IF(陸連データ!C89="","",陸連データ!C89&amp;" "&amp;陸連データ!D89)</f>
        <v/>
      </c>
      <c r="H89" t="str">
        <f>IF(陸連データ!F89="","",ASC(陸連データ!F89&amp;" "&amp;陸連データ!G89))</f>
        <v/>
      </c>
      <c r="I89" t="str">
        <f>IF(陸連データ!H89="","",陸連データ!H89&amp;" "&amp;陸連データ!I89)</f>
        <v/>
      </c>
      <c r="K89" t="str">
        <f>IF(陸連データ!J89="","",陸連データ!J89)</f>
        <v/>
      </c>
      <c r="L89" t="str">
        <f>IF(陸連データ!K89="","",LEFT(陸連データ!K89,1))</f>
        <v/>
      </c>
      <c r="M89" t="str">
        <f>IF(陸連データ!L89="","",陸連データ!L89)</f>
        <v/>
      </c>
      <c r="N89" t="str">
        <f>IF(陸連データ!M89="","",陸連データ!M89)</f>
        <v/>
      </c>
      <c r="O89" t="str">
        <f>IF(陸連データ!O89="","",陸連データ!O89)</f>
        <v/>
      </c>
      <c r="P89" t="str">
        <f>IF(陸連データ!P89="","",陸連データ!P89)</f>
        <v/>
      </c>
      <c r="R89" t="str">
        <f>IF(陸連データ!Q89="","",陸連データ!Q89)</f>
        <v/>
      </c>
      <c r="T89" t="str">
        <f>IF(陸連データ!S89="","",TEXT(陸連データ!S89,"yyyymmdd"))</f>
        <v/>
      </c>
    </row>
    <row r="90" spans="1:20" x14ac:dyDescent="0.15">
      <c r="A90" t="str">
        <f>IF(陸連データ!E90="","",陸連データ!E90)</f>
        <v/>
      </c>
      <c r="B90" t="str">
        <f>IF(陸連データ!T90="","",陸連データ!T90)</f>
        <v/>
      </c>
      <c r="C90" t="str">
        <f>IF(陸連データ!U90="","",陸連データ!U90)</f>
        <v/>
      </c>
      <c r="D90" t="str">
        <f>IF(陸連データ!V90="","",RIGHT(陸連データ!V90,1))</f>
        <v/>
      </c>
      <c r="E90" t="str">
        <f>IF(陸連データ!W90="","",陸連データ!W90)</f>
        <v/>
      </c>
      <c r="F90" t="str">
        <f>IF(陸連データ!B90="","",陸連データ!B90)</f>
        <v/>
      </c>
      <c r="G90" t="str">
        <f>IF(陸連データ!C90="","",陸連データ!C90&amp;" "&amp;陸連データ!D90)</f>
        <v/>
      </c>
      <c r="H90" t="str">
        <f>IF(陸連データ!F90="","",ASC(陸連データ!F90&amp;" "&amp;陸連データ!G90))</f>
        <v/>
      </c>
      <c r="I90" t="str">
        <f>IF(陸連データ!H90="","",陸連データ!H90&amp;" "&amp;陸連データ!I90)</f>
        <v/>
      </c>
      <c r="K90" t="str">
        <f>IF(陸連データ!J90="","",陸連データ!J90)</f>
        <v/>
      </c>
      <c r="L90" t="str">
        <f>IF(陸連データ!K90="","",LEFT(陸連データ!K90,1))</f>
        <v/>
      </c>
      <c r="M90" t="str">
        <f>IF(陸連データ!L90="","",陸連データ!L90)</f>
        <v/>
      </c>
      <c r="N90" t="str">
        <f>IF(陸連データ!M90="","",陸連データ!M90)</f>
        <v/>
      </c>
      <c r="O90" t="str">
        <f>IF(陸連データ!O90="","",陸連データ!O90)</f>
        <v/>
      </c>
      <c r="P90" t="str">
        <f>IF(陸連データ!P90="","",陸連データ!P90)</f>
        <v/>
      </c>
      <c r="R90" t="str">
        <f>IF(陸連データ!Q90="","",陸連データ!Q90)</f>
        <v/>
      </c>
      <c r="T90" t="str">
        <f>IF(陸連データ!S90="","",TEXT(陸連データ!S90,"yyyymmdd"))</f>
        <v/>
      </c>
    </row>
    <row r="91" spans="1:20" x14ac:dyDescent="0.15">
      <c r="A91" t="str">
        <f>IF(陸連データ!E91="","",陸連データ!E91)</f>
        <v/>
      </c>
      <c r="B91" t="str">
        <f>IF(陸連データ!T91="","",陸連データ!T91)</f>
        <v/>
      </c>
      <c r="C91" t="str">
        <f>IF(陸連データ!U91="","",陸連データ!U91)</f>
        <v/>
      </c>
      <c r="D91" t="str">
        <f>IF(陸連データ!V91="","",RIGHT(陸連データ!V91,1))</f>
        <v/>
      </c>
      <c r="E91" t="str">
        <f>IF(陸連データ!W91="","",陸連データ!W91)</f>
        <v/>
      </c>
      <c r="F91" t="str">
        <f>IF(陸連データ!B91="","",陸連データ!B91)</f>
        <v/>
      </c>
      <c r="G91" t="str">
        <f>IF(陸連データ!C91="","",陸連データ!C91&amp;" "&amp;陸連データ!D91)</f>
        <v/>
      </c>
      <c r="H91" t="str">
        <f>IF(陸連データ!F91="","",ASC(陸連データ!F91&amp;" "&amp;陸連データ!G91))</f>
        <v/>
      </c>
      <c r="I91" t="str">
        <f>IF(陸連データ!H91="","",陸連データ!H91&amp;" "&amp;陸連データ!I91)</f>
        <v/>
      </c>
      <c r="K91" t="str">
        <f>IF(陸連データ!J91="","",陸連データ!J91)</f>
        <v/>
      </c>
      <c r="L91" t="str">
        <f>IF(陸連データ!K91="","",LEFT(陸連データ!K91,1))</f>
        <v/>
      </c>
      <c r="M91" t="str">
        <f>IF(陸連データ!L91="","",陸連データ!L91)</f>
        <v/>
      </c>
      <c r="N91" t="str">
        <f>IF(陸連データ!M91="","",陸連データ!M91)</f>
        <v/>
      </c>
      <c r="O91" t="str">
        <f>IF(陸連データ!O91="","",陸連データ!O91)</f>
        <v/>
      </c>
      <c r="P91" t="str">
        <f>IF(陸連データ!P91="","",陸連データ!P91)</f>
        <v/>
      </c>
      <c r="R91" t="str">
        <f>IF(陸連データ!Q91="","",陸連データ!Q91)</f>
        <v/>
      </c>
      <c r="T91" t="str">
        <f>IF(陸連データ!S91="","",TEXT(陸連データ!S91,"yyyymmdd"))</f>
        <v/>
      </c>
    </row>
    <row r="92" spans="1:20" x14ac:dyDescent="0.15">
      <c r="A92" t="str">
        <f>IF(陸連データ!E92="","",陸連データ!E92)</f>
        <v/>
      </c>
      <c r="B92" t="str">
        <f>IF(陸連データ!T92="","",陸連データ!T92)</f>
        <v/>
      </c>
      <c r="C92" t="str">
        <f>IF(陸連データ!U92="","",陸連データ!U92)</f>
        <v/>
      </c>
      <c r="D92" t="str">
        <f>IF(陸連データ!V92="","",RIGHT(陸連データ!V92,1))</f>
        <v/>
      </c>
      <c r="E92" t="str">
        <f>IF(陸連データ!W92="","",陸連データ!W92)</f>
        <v/>
      </c>
      <c r="F92" t="str">
        <f>IF(陸連データ!B92="","",陸連データ!B92)</f>
        <v/>
      </c>
      <c r="G92" t="str">
        <f>IF(陸連データ!C92="","",陸連データ!C92&amp;" "&amp;陸連データ!D92)</f>
        <v/>
      </c>
      <c r="H92" t="str">
        <f>IF(陸連データ!F92="","",ASC(陸連データ!F92&amp;" "&amp;陸連データ!G92))</f>
        <v/>
      </c>
      <c r="I92" t="str">
        <f>IF(陸連データ!H92="","",陸連データ!H92&amp;" "&amp;陸連データ!I92)</f>
        <v/>
      </c>
      <c r="K92" t="str">
        <f>IF(陸連データ!J92="","",陸連データ!J92)</f>
        <v/>
      </c>
      <c r="L92" t="str">
        <f>IF(陸連データ!K92="","",LEFT(陸連データ!K92,1))</f>
        <v/>
      </c>
      <c r="M92" t="str">
        <f>IF(陸連データ!L92="","",陸連データ!L92)</f>
        <v/>
      </c>
      <c r="N92" t="str">
        <f>IF(陸連データ!M92="","",陸連データ!M92)</f>
        <v/>
      </c>
      <c r="O92" t="str">
        <f>IF(陸連データ!O92="","",陸連データ!O92)</f>
        <v/>
      </c>
      <c r="P92" t="str">
        <f>IF(陸連データ!P92="","",陸連データ!P92)</f>
        <v/>
      </c>
      <c r="R92" t="str">
        <f>IF(陸連データ!Q92="","",陸連データ!Q92)</f>
        <v/>
      </c>
      <c r="T92" t="str">
        <f>IF(陸連データ!S92="","",TEXT(陸連データ!S92,"yyyymmdd"))</f>
        <v/>
      </c>
    </row>
    <row r="93" spans="1:20" x14ac:dyDescent="0.15">
      <c r="A93" t="str">
        <f>IF(陸連データ!E93="","",陸連データ!E93)</f>
        <v/>
      </c>
      <c r="B93" t="str">
        <f>IF(陸連データ!T93="","",陸連データ!T93)</f>
        <v/>
      </c>
      <c r="C93" t="str">
        <f>IF(陸連データ!U93="","",陸連データ!U93)</f>
        <v/>
      </c>
      <c r="D93" t="str">
        <f>IF(陸連データ!V93="","",RIGHT(陸連データ!V93,1))</f>
        <v/>
      </c>
      <c r="E93" t="str">
        <f>IF(陸連データ!W93="","",陸連データ!W93)</f>
        <v/>
      </c>
      <c r="F93" t="str">
        <f>IF(陸連データ!B93="","",陸連データ!B93)</f>
        <v/>
      </c>
      <c r="G93" t="str">
        <f>IF(陸連データ!C93="","",陸連データ!C93&amp;" "&amp;陸連データ!D93)</f>
        <v/>
      </c>
      <c r="H93" t="str">
        <f>IF(陸連データ!F93="","",ASC(陸連データ!F93&amp;" "&amp;陸連データ!G93))</f>
        <v/>
      </c>
      <c r="I93" t="str">
        <f>IF(陸連データ!H93="","",陸連データ!H93&amp;" "&amp;陸連データ!I93)</f>
        <v/>
      </c>
      <c r="K93" t="str">
        <f>IF(陸連データ!J93="","",陸連データ!J93)</f>
        <v/>
      </c>
      <c r="L93" t="str">
        <f>IF(陸連データ!K93="","",LEFT(陸連データ!K93,1))</f>
        <v/>
      </c>
      <c r="M93" t="str">
        <f>IF(陸連データ!L93="","",陸連データ!L93)</f>
        <v/>
      </c>
      <c r="N93" t="str">
        <f>IF(陸連データ!M93="","",陸連データ!M93)</f>
        <v/>
      </c>
      <c r="O93" t="str">
        <f>IF(陸連データ!O93="","",陸連データ!O93)</f>
        <v/>
      </c>
      <c r="P93" t="str">
        <f>IF(陸連データ!P93="","",陸連データ!P93)</f>
        <v/>
      </c>
      <c r="R93" t="str">
        <f>IF(陸連データ!Q93="","",陸連データ!Q93)</f>
        <v/>
      </c>
      <c r="T93" t="str">
        <f>IF(陸連データ!S93="","",TEXT(陸連データ!S93,"yyyymmdd"))</f>
        <v/>
      </c>
    </row>
    <row r="94" spans="1:20" x14ac:dyDescent="0.15">
      <c r="A94" t="str">
        <f>IF(陸連データ!E94="","",陸連データ!E94)</f>
        <v/>
      </c>
      <c r="B94" t="str">
        <f>IF(陸連データ!T94="","",陸連データ!T94)</f>
        <v/>
      </c>
      <c r="C94" t="str">
        <f>IF(陸連データ!U94="","",陸連データ!U94)</f>
        <v/>
      </c>
      <c r="D94" t="str">
        <f>IF(陸連データ!V94="","",RIGHT(陸連データ!V94,1))</f>
        <v/>
      </c>
      <c r="E94" t="str">
        <f>IF(陸連データ!W94="","",陸連データ!W94)</f>
        <v/>
      </c>
      <c r="F94" t="str">
        <f>IF(陸連データ!B94="","",陸連データ!B94)</f>
        <v/>
      </c>
      <c r="G94" t="str">
        <f>IF(陸連データ!C94="","",陸連データ!C94&amp;" "&amp;陸連データ!D94)</f>
        <v/>
      </c>
      <c r="H94" t="str">
        <f>IF(陸連データ!F94="","",ASC(陸連データ!F94&amp;" "&amp;陸連データ!G94))</f>
        <v/>
      </c>
      <c r="I94" t="str">
        <f>IF(陸連データ!H94="","",陸連データ!H94&amp;" "&amp;陸連データ!I94)</f>
        <v/>
      </c>
      <c r="K94" t="str">
        <f>IF(陸連データ!J94="","",陸連データ!J94)</f>
        <v/>
      </c>
      <c r="L94" t="str">
        <f>IF(陸連データ!K94="","",LEFT(陸連データ!K94,1))</f>
        <v/>
      </c>
      <c r="M94" t="str">
        <f>IF(陸連データ!L94="","",陸連データ!L94)</f>
        <v/>
      </c>
      <c r="N94" t="str">
        <f>IF(陸連データ!M94="","",陸連データ!M94)</f>
        <v/>
      </c>
      <c r="O94" t="str">
        <f>IF(陸連データ!O94="","",陸連データ!O94)</f>
        <v/>
      </c>
      <c r="P94" t="str">
        <f>IF(陸連データ!P94="","",陸連データ!P94)</f>
        <v/>
      </c>
      <c r="R94" t="str">
        <f>IF(陸連データ!Q94="","",陸連データ!Q94)</f>
        <v/>
      </c>
      <c r="T94" t="str">
        <f>IF(陸連データ!S94="","",TEXT(陸連データ!S94,"yyyymmdd"))</f>
        <v/>
      </c>
    </row>
    <row r="95" spans="1:20" x14ac:dyDescent="0.15">
      <c r="A95" t="str">
        <f>IF(陸連データ!E95="","",陸連データ!E95)</f>
        <v/>
      </c>
      <c r="B95" t="str">
        <f>IF(陸連データ!T95="","",陸連データ!T95)</f>
        <v/>
      </c>
      <c r="C95" t="str">
        <f>IF(陸連データ!U95="","",陸連データ!U95)</f>
        <v/>
      </c>
      <c r="D95" t="str">
        <f>IF(陸連データ!V95="","",RIGHT(陸連データ!V95,1))</f>
        <v/>
      </c>
      <c r="E95" t="str">
        <f>IF(陸連データ!W95="","",陸連データ!W95)</f>
        <v/>
      </c>
      <c r="F95" t="str">
        <f>IF(陸連データ!B95="","",陸連データ!B95)</f>
        <v/>
      </c>
      <c r="G95" t="str">
        <f>IF(陸連データ!C95="","",陸連データ!C95&amp;" "&amp;陸連データ!D95)</f>
        <v/>
      </c>
      <c r="H95" t="str">
        <f>IF(陸連データ!F95="","",ASC(陸連データ!F95&amp;" "&amp;陸連データ!G95))</f>
        <v/>
      </c>
      <c r="I95" t="str">
        <f>IF(陸連データ!H95="","",陸連データ!H95&amp;" "&amp;陸連データ!I95)</f>
        <v/>
      </c>
      <c r="K95" t="str">
        <f>IF(陸連データ!J95="","",陸連データ!J95)</f>
        <v/>
      </c>
      <c r="L95" t="str">
        <f>IF(陸連データ!K95="","",LEFT(陸連データ!K95,1))</f>
        <v/>
      </c>
      <c r="M95" t="str">
        <f>IF(陸連データ!L95="","",陸連データ!L95)</f>
        <v/>
      </c>
      <c r="N95" t="str">
        <f>IF(陸連データ!M95="","",陸連データ!M95)</f>
        <v/>
      </c>
      <c r="O95" t="str">
        <f>IF(陸連データ!O95="","",陸連データ!O95)</f>
        <v/>
      </c>
      <c r="P95" t="str">
        <f>IF(陸連データ!P95="","",陸連データ!P95)</f>
        <v/>
      </c>
      <c r="R95" t="str">
        <f>IF(陸連データ!Q95="","",陸連データ!Q95)</f>
        <v/>
      </c>
      <c r="T95" t="str">
        <f>IF(陸連データ!S95="","",TEXT(陸連データ!S95,"yyyymmdd"))</f>
        <v/>
      </c>
    </row>
    <row r="96" spans="1:20" x14ac:dyDescent="0.15">
      <c r="A96" t="str">
        <f>IF(陸連データ!E96="","",陸連データ!E96)</f>
        <v/>
      </c>
      <c r="B96" t="str">
        <f>IF(陸連データ!T96="","",陸連データ!T96)</f>
        <v/>
      </c>
      <c r="C96" t="str">
        <f>IF(陸連データ!U96="","",陸連データ!U96)</f>
        <v/>
      </c>
      <c r="D96" t="str">
        <f>IF(陸連データ!V96="","",RIGHT(陸連データ!V96,1))</f>
        <v/>
      </c>
      <c r="E96" t="str">
        <f>IF(陸連データ!W96="","",陸連データ!W96)</f>
        <v/>
      </c>
      <c r="F96" t="str">
        <f>IF(陸連データ!B96="","",陸連データ!B96)</f>
        <v/>
      </c>
      <c r="G96" t="str">
        <f>IF(陸連データ!C96="","",陸連データ!C96&amp;" "&amp;陸連データ!D96)</f>
        <v/>
      </c>
      <c r="H96" t="str">
        <f>IF(陸連データ!F96="","",ASC(陸連データ!F96&amp;" "&amp;陸連データ!G96))</f>
        <v/>
      </c>
      <c r="I96" t="str">
        <f>IF(陸連データ!H96="","",陸連データ!H96&amp;" "&amp;陸連データ!I96)</f>
        <v/>
      </c>
      <c r="K96" t="str">
        <f>IF(陸連データ!J96="","",陸連データ!J96)</f>
        <v/>
      </c>
      <c r="L96" t="str">
        <f>IF(陸連データ!K96="","",LEFT(陸連データ!K96,1))</f>
        <v/>
      </c>
      <c r="M96" t="str">
        <f>IF(陸連データ!L96="","",陸連データ!L96)</f>
        <v/>
      </c>
      <c r="N96" t="str">
        <f>IF(陸連データ!M96="","",陸連データ!M96)</f>
        <v/>
      </c>
      <c r="O96" t="str">
        <f>IF(陸連データ!O96="","",陸連データ!O96)</f>
        <v/>
      </c>
      <c r="P96" t="str">
        <f>IF(陸連データ!P96="","",陸連データ!P96)</f>
        <v/>
      </c>
      <c r="R96" t="str">
        <f>IF(陸連データ!Q96="","",陸連データ!Q96)</f>
        <v/>
      </c>
      <c r="T96" t="str">
        <f>IF(陸連データ!S96="","",TEXT(陸連データ!S96,"yyyymmdd"))</f>
        <v/>
      </c>
    </row>
    <row r="97" spans="1:20" x14ac:dyDescent="0.15">
      <c r="A97" t="str">
        <f>IF(陸連データ!E97="","",陸連データ!E97)</f>
        <v/>
      </c>
      <c r="B97" t="str">
        <f>IF(陸連データ!T97="","",陸連データ!T97)</f>
        <v/>
      </c>
      <c r="C97" t="str">
        <f>IF(陸連データ!U97="","",陸連データ!U97)</f>
        <v/>
      </c>
      <c r="D97" t="str">
        <f>IF(陸連データ!V97="","",RIGHT(陸連データ!V97,1))</f>
        <v/>
      </c>
      <c r="E97" t="str">
        <f>IF(陸連データ!W97="","",陸連データ!W97)</f>
        <v/>
      </c>
      <c r="F97" t="str">
        <f>IF(陸連データ!B97="","",陸連データ!B97)</f>
        <v/>
      </c>
      <c r="G97" t="str">
        <f>IF(陸連データ!C97="","",陸連データ!C97&amp;" "&amp;陸連データ!D97)</f>
        <v/>
      </c>
      <c r="H97" t="str">
        <f>IF(陸連データ!F97="","",ASC(陸連データ!F97&amp;" "&amp;陸連データ!G97))</f>
        <v/>
      </c>
      <c r="I97" t="str">
        <f>IF(陸連データ!H97="","",陸連データ!H97&amp;" "&amp;陸連データ!I97)</f>
        <v/>
      </c>
      <c r="K97" t="str">
        <f>IF(陸連データ!J97="","",陸連データ!J97)</f>
        <v/>
      </c>
      <c r="L97" t="str">
        <f>IF(陸連データ!K97="","",LEFT(陸連データ!K97,1))</f>
        <v/>
      </c>
      <c r="M97" t="str">
        <f>IF(陸連データ!L97="","",陸連データ!L97)</f>
        <v/>
      </c>
      <c r="N97" t="str">
        <f>IF(陸連データ!M97="","",陸連データ!M97)</f>
        <v/>
      </c>
      <c r="O97" t="str">
        <f>IF(陸連データ!O97="","",陸連データ!O97)</f>
        <v/>
      </c>
      <c r="P97" t="str">
        <f>IF(陸連データ!P97="","",陸連データ!P97)</f>
        <v/>
      </c>
      <c r="R97" t="str">
        <f>IF(陸連データ!Q97="","",陸連データ!Q97)</f>
        <v/>
      </c>
      <c r="T97" t="str">
        <f>IF(陸連データ!S97="","",TEXT(陸連データ!S97,"yyyymmdd"))</f>
        <v/>
      </c>
    </row>
    <row r="98" spans="1:20" x14ac:dyDescent="0.15">
      <c r="A98" t="str">
        <f>IF(陸連データ!E98="","",陸連データ!E98)</f>
        <v/>
      </c>
      <c r="B98" t="str">
        <f>IF(陸連データ!T98="","",陸連データ!T98)</f>
        <v/>
      </c>
      <c r="C98" t="str">
        <f>IF(陸連データ!U98="","",陸連データ!U98)</f>
        <v/>
      </c>
      <c r="D98" t="str">
        <f>IF(陸連データ!V98="","",RIGHT(陸連データ!V98,1))</f>
        <v/>
      </c>
      <c r="E98" t="str">
        <f>IF(陸連データ!W98="","",陸連データ!W98)</f>
        <v/>
      </c>
      <c r="F98" t="str">
        <f>IF(陸連データ!B98="","",陸連データ!B98)</f>
        <v/>
      </c>
      <c r="G98" t="str">
        <f>IF(陸連データ!C98="","",陸連データ!C98&amp;" "&amp;陸連データ!D98)</f>
        <v/>
      </c>
      <c r="H98" t="str">
        <f>IF(陸連データ!F98="","",ASC(陸連データ!F98&amp;" "&amp;陸連データ!G98))</f>
        <v/>
      </c>
      <c r="I98" t="str">
        <f>IF(陸連データ!H98="","",陸連データ!H98&amp;" "&amp;陸連データ!I98)</f>
        <v/>
      </c>
      <c r="K98" t="str">
        <f>IF(陸連データ!J98="","",陸連データ!J98)</f>
        <v/>
      </c>
      <c r="L98" t="str">
        <f>IF(陸連データ!K98="","",LEFT(陸連データ!K98,1))</f>
        <v/>
      </c>
      <c r="M98" t="str">
        <f>IF(陸連データ!L98="","",陸連データ!L98)</f>
        <v/>
      </c>
      <c r="N98" t="str">
        <f>IF(陸連データ!M98="","",陸連データ!M98)</f>
        <v/>
      </c>
      <c r="O98" t="str">
        <f>IF(陸連データ!O98="","",陸連データ!O98)</f>
        <v/>
      </c>
      <c r="P98" t="str">
        <f>IF(陸連データ!P98="","",陸連データ!P98)</f>
        <v/>
      </c>
      <c r="R98" t="str">
        <f>IF(陸連データ!Q98="","",陸連データ!Q98)</f>
        <v/>
      </c>
      <c r="T98" t="str">
        <f>IF(陸連データ!S98="","",TEXT(陸連データ!S98,"yyyymmdd"))</f>
        <v/>
      </c>
    </row>
    <row r="99" spans="1:20" x14ac:dyDescent="0.15">
      <c r="A99" t="str">
        <f>IF(陸連データ!E99="","",陸連データ!E99)</f>
        <v/>
      </c>
      <c r="B99" t="str">
        <f>IF(陸連データ!T99="","",陸連データ!T99)</f>
        <v/>
      </c>
      <c r="C99" t="str">
        <f>IF(陸連データ!U99="","",陸連データ!U99)</f>
        <v/>
      </c>
      <c r="D99" t="str">
        <f>IF(陸連データ!V99="","",RIGHT(陸連データ!V99,1))</f>
        <v/>
      </c>
      <c r="E99" t="str">
        <f>IF(陸連データ!W99="","",陸連データ!W99)</f>
        <v/>
      </c>
      <c r="F99" t="str">
        <f>IF(陸連データ!B99="","",陸連データ!B99)</f>
        <v/>
      </c>
      <c r="G99" t="str">
        <f>IF(陸連データ!C99="","",陸連データ!C99&amp;" "&amp;陸連データ!D99)</f>
        <v/>
      </c>
      <c r="H99" t="str">
        <f>IF(陸連データ!F99="","",ASC(陸連データ!F99&amp;" "&amp;陸連データ!G99))</f>
        <v/>
      </c>
      <c r="I99" t="str">
        <f>IF(陸連データ!H99="","",陸連データ!H99&amp;" "&amp;陸連データ!I99)</f>
        <v/>
      </c>
      <c r="K99" t="str">
        <f>IF(陸連データ!J99="","",陸連データ!J99)</f>
        <v/>
      </c>
      <c r="L99" t="str">
        <f>IF(陸連データ!K99="","",LEFT(陸連データ!K99,1))</f>
        <v/>
      </c>
      <c r="M99" t="str">
        <f>IF(陸連データ!L99="","",陸連データ!L99)</f>
        <v/>
      </c>
      <c r="N99" t="str">
        <f>IF(陸連データ!M99="","",陸連データ!M99)</f>
        <v/>
      </c>
      <c r="O99" t="str">
        <f>IF(陸連データ!O99="","",陸連データ!O99)</f>
        <v/>
      </c>
      <c r="P99" t="str">
        <f>IF(陸連データ!P99="","",陸連データ!P99)</f>
        <v/>
      </c>
      <c r="R99" t="str">
        <f>IF(陸連データ!Q99="","",陸連データ!Q99)</f>
        <v/>
      </c>
      <c r="T99" t="str">
        <f>IF(陸連データ!S99="","",TEXT(陸連データ!S99,"yyyymmdd"))</f>
        <v/>
      </c>
    </row>
    <row r="100" spans="1:20" x14ac:dyDescent="0.15">
      <c r="A100" t="str">
        <f>IF(陸連データ!E100="","",陸連データ!E100)</f>
        <v/>
      </c>
      <c r="B100" t="str">
        <f>IF(陸連データ!T100="","",陸連データ!T100)</f>
        <v/>
      </c>
      <c r="C100" t="str">
        <f>IF(陸連データ!U100="","",陸連データ!U100)</f>
        <v/>
      </c>
      <c r="D100" t="str">
        <f>IF(陸連データ!V100="","",RIGHT(陸連データ!V100,1))</f>
        <v/>
      </c>
      <c r="E100" t="str">
        <f>IF(陸連データ!W100="","",陸連データ!W100)</f>
        <v/>
      </c>
      <c r="F100" t="str">
        <f>IF(陸連データ!B100="","",陸連データ!B100)</f>
        <v/>
      </c>
      <c r="G100" t="str">
        <f>IF(陸連データ!C100="","",陸連データ!C100&amp;" "&amp;陸連データ!D100)</f>
        <v/>
      </c>
      <c r="H100" t="str">
        <f>IF(陸連データ!F100="","",ASC(陸連データ!F100&amp;" "&amp;陸連データ!G100))</f>
        <v/>
      </c>
      <c r="I100" t="str">
        <f>IF(陸連データ!H100="","",陸連データ!H100&amp;" "&amp;陸連データ!I100)</f>
        <v/>
      </c>
      <c r="K100" t="str">
        <f>IF(陸連データ!J100="","",陸連データ!J100)</f>
        <v/>
      </c>
      <c r="L100" t="str">
        <f>IF(陸連データ!K100="","",LEFT(陸連データ!K100,1))</f>
        <v/>
      </c>
      <c r="M100" t="str">
        <f>IF(陸連データ!L100="","",陸連データ!L100)</f>
        <v/>
      </c>
      <c r="N100" t="str">
        <f>IF(陸連データ!M100="","",陸連データ!M100)</f>
        <v/>
      </c>
      <c r="O100" t="str">
        <f>IF(陸連データ!O100="","",陸連データ!O100)</f>
        <v/>
      </c>
      <c r="P100" t="str">
        <f>IF(陸連データ!P100="","",陸連データ!P100)</f>
        <v/>
      </c>
      <c r="R100" t="str">
        <f>IF(陸連データ!Q100="","",陸連データ!Q100)</f>
        <v/>
      </c>
      <c r="T100" t="str">
        <f>IF(陸連データ!S100="","",TEXT(陸連データ!S100,"yyyymmdd"))</f>
        <v/>
      </c>
    </row>
    <row r="101" spans="1:20" x14ac:dyDescent="0.15">
      <c r="A101" t="str">
        <f>IF(陸連データ!E101="","",陸連データ!E101)</f>
        <v/>
      </c>
      <c r="B101" t="str">
        <f>IF(陸連データ!T101="","",陸連データ!T101)</f>
        <v/>
      </c>
      <c r="C101" t="str">
        <f>IF(陸連データ!U101="","",陸連データ!U101)</f>
        <v/>
      </c>
      <c r="D101" t="str">
        <f>IF(陸連データ!V101="","",RIGHT(陸連データ!V101,1))</f>
        <v/>
      </c>
      <c r="E101" t="str">
        <f>IF(陸連データ!W101="","",陸連データ!W101)</f>
        <v/>
      </c>
      <c r="F101" t="str">
        <f>IF(陸連データ!B101="","",陸連データ!B101)</f>
        <v/>
      </c>
      <c r="G101" t="str">
        <f>IF(陸連データ!C101="","",陸連データ!C101&amp;" "&amp;陸連データ!D101)</f>
        <v/>
      </c>
      <c r="H101" t="str">
        <f>IF(陸連データ!F101="","",ASC(陸連データ!F101&amp;" "&amp;陸連データ!G101))</f>
        <v/>
      </c>
      <c r="I101" t="str">
        <f>IF(陸連データ!H101="","",陸連データ!H101&amp;" "&amp;陸連データ!I101)</f>
        <v/>
      </c>
      <c r="K101" t="str">
        <f>IF(陸連データ!J101="","",陸連データ!J101)</f>
        <v/>
      </c>
      <c r="L101" t="str">
        <f>IF(陸連データ!K101="","",LEFT(陸連データ!K101,1))</f>
        <v/>
      </c>
      <c r="M101" t="str">
        <f>IF(陸連データ!L101="","",陸連データ!L101)</f>
        <v/>
      </c>
      <c r="N101" t="str">
        <f>IF(陸連データ!M101="","",陸連データ!M101)</f>
        <v/>
      </c>
      <c r="O101" t="str">
        <f>IF(陸連データ!O101="","",陸連データ!O101)</f>
        <v/>
      </c>
      <c r="P101" t="str">
        <f>IF(陸連データ!P101="","",陸連データ!P101)</f>
        <v/>
      </c>
      <c r="R101" t="str">
        <f>IF(陸連データ!Q101="","",陸連データ!Q101)</f>
        <v/>
      </c>
      <c r="T101" t="str">
        <f>IF(陸連データ!S101="","",TEXT(陸連データ!S101,"yyyymmdd"))</f>
        <v/>
      </c>
    </row>
    <row r="102" spans="1:20" x14ac:dyDescent="0.15">
      <c r="A102" t="str">
        <f>IF(陸連データ!E102="","",陸連データ!E102)</f>
        <v/>
      </c>
      <c r="B102" t="str">
        <f>IF(陸連データ!T102="","",陸連データ!T102)</f>
        <v/>
      </c>
      <c r="C102" t="str">
        <f>IF(陸連データ!U102="","",陸連データ!U102)</f>
        <v/>
      </c>
      <c r="D102" t="str">
        <f>IF(陸連データ!V102="","",RIGHT(陸連データ!V102,1))</f>
        <v/>
      </c>
      <c r="E102" t="str">
        <f>IF(陸連データ!W102="","",陸連データ!W102)</f>
        <v/>
      </c>
      <c r="F102" t="str">
        <f>IF(陸連データ!B102="","",陸連データ!B102)</f>
        <v/>
      </c>
      <c r="G102" t="str">
        <f>IF(陸連データ!C102="","",陸連データ!C102&amp;" "&amp;陸連データ!D102)</f>
        <v/>
      </c>
      <c r="H102" t="str">
        <f>IF(陸連データ!F102="","",ASC(陸連データ!F102&amp;" "&amp;陸連データ!G102))</f>
        <v/>
      </c>
      <c r="I102" t="str">
        <f>IF(陸連データ!H102="","",陸連データ!H102&amp;" "&amp;陸連データ!I102)</f>
        <v/>
      </c>
      <c r="K102" t="str">
        <f>IF(陸連データ!J102="","",陸連データ!J102)</f>
        <v/>
      </c>
      <c r="L102" t="str">
        <f>IF(陸連データ!K102="","",LEFT(陸連データ!K102,1))</f>
        <v/>
      </c>
      <c r="M102" t="str">
        <f>IF(陸連データ!L102="","",陸連データ!L102)</f>
        <v/>
      </c>
      <c r="N102" t="str">
        <f>IF(陸連データ!M102="","",陸連データ!M102)</f>
        <v/>
      </c>
      <c r="O102" t="str">
        <f>IF(陸連データ!O102="","",陸連データ!O102)</f>
        <v/>
      </c>
      <c r="P102" t="str">
        <f>IF(陸連データ!P102="","",陸連データ!P102)</f>
        <v/>
      </c>
      <c r="R102" t="str">
        <f>IF(陸連データ!Q102="","",陸連データ!Q102)</f>
        <v/>
      </c>
      <c r="T102" t="str">
        <f>IF(陸連データ!S102="","",TEXT(陸連データ!S102,"yyyymmdd"))</f>
        <v/>
      </c>
    </row>
    <row r="103" spans="1:20" x14ac:dyDescent="0.15">
      <c r="A103" t="str">
        <f>IF(陸連データ!E103="","",陸連データ!E103)</f>
        <v/>
      </c>
      <c r="B103" t="str">
        <f>IF(陸連データ!T103="","",陸連データ!T103)</f>
        <v/>
      </c>
      <c r="C103" t="str">
        <f>IF(陸連データ!U103="","",陸連データ!U103)</f>
        <v/>
      </c>
      <c r="D103" t="str">
        <f>IF(陸連データ!V103="","",RIGHT(陸連データ!V103,1))</f>
        <v/>
      </c>
      <c r="E103" t="str">
        <f>IF(陸連データ!W103="","",陸連データ!W103)</f>
        <v/>
      </c>
      <c r="F103" t="str">
        <f>IF(陸連データ!B103="","",陸連データ!B103)</f>
        <v/>
      </c>
      <c r="G103" t="str">
        <f>IF(陸連データ!C103="","",陸連データ!C103&amp;" "&amp;陸連データ!D103)</f>
        <v/>
      </c>
      <c r="H103" t="str">
        <f>IF(陸連データ!F103="","",ASC(陸連データ!F103&amp;" "&amp;陸連データ!G103))</f>
        <v/>
      </c>
      <c r="I103" t="str">
        <f>IF(陸連データ!H103="","",陸連データ!H103&amp;" "&amp;陸連データ!I103)</f>
        <v/>
      </c>
      <c r="K103" t="str">
        <f>IF(陸連データ!J103="","",陸連データ!J103)</f>
        <v/>
      </c>
      <c r="L103" t="str">
        <f>IF(陸連データ!K103="","",LEFT(陸連データ!K103,1))</f>
        <v/>
      </c>
      <c r="M103" t="str">
        <f>IF(陸連データ!L103="","",陸連データ!L103)</f>
        <v/>
      </c>
      <c r="N103" t="str">
        <f>IF(陸連データ!M103="","",陸連データ!M103)</f>
        <v/>
      </c>
      <c r="O103" t="str">
        <f>IF(陸連データ!O103="","",陸連データ!O103)</f>
        <v/>
      </c>
      <c r="P103" t="str">
        <f>IF(陸連データ!P103="","",陸連データ!P103)</f>
        <v/>
      </c>
      <c r="R103" t="str">
        <f>IF(陸連データ!Q103="","",陸連データ!Q103)</f>
        <v/>
      </c>
      <c r="T103" t="str">
        <f>IF(陸連データ!S103="","",TEXT(陸連データ!S103,"yyyymmdd"))</f>
        <v/>
      </c>
    </row>
    <row r="104" spans="1:20" x14ac:dyDescent="0.15">
      <c r="A104" t="str">
        <f>IF(陸連データ!E104="","",陸連データ!E104)</f>
        <v/>
      </c>
      <c r="B104" t="str">
        <f>IF(陸連データ!T104="","",陸連データ!T104)</f>
        <v/>
      </c>
      <c r="C104" t="str">
        <f>IF(陸連データ!U104="","",陸連データ!U104)</f>
        <v/>
      </c>
      <c r="D104" t="str">
        <f>IF(陸連データ!V104="","",RIGHT(陸連データ!V104,1))</f>
        <v/>
      </c>
      <c r="E104" t="str">
        <f>IF(陸連データ!W104="","",陸連データ!W104)</f>
        <v/>
      </c>
      <c r="F104" t="str">
        <f>IF(陸連データ!B104="","",陸連データ!B104)</f>
        <v/>
      </c>
      <c r="G104" t="str">
        <f>IF(陸連データ!C104="","",陸連データ!C104&amp;" "&amp;陸連データ!D104)</f>
        <v/>
      </c>
      <c r="H104" t="str">
        <f>IF(陸連データ!F104="","",ASC(陸連データ!F104&amp;" "&amp;陸連データ!G104))</f>
        <v/>
      </c>
      <c r="I104" t="str">
        <f>IF(陸連データ!H104="","",陸連データ!H104&amp;" "&amp;陸連データ!I104)</f>
        <v/>
      </c>
      <c r="K104" t="str">
        <f>IF(陸連データ!J104="","",陸連データ!J104)</f>
        <v/>
      </c>
      <c r="L104" t="str">
        <f>IF(陸連データ!K104="","",LEFT(陸連データ!K104,1))</f>
        <v/>
      </c>
      <c r="M104" t="str">
        <f>IF(陸連データ!L104="","",陸連データ!L104)</f>
        <v/>
      </c>
      <c r="N104" t="str">
        <f>IF(陸連データ!M104="","",陸連データ!M104)</f>
        <v/>
      </c>
      <c r="O104" t="str">
        <f>IF(陸連データ!O104="","",陸連データ!O104)</f>
        <v/>
      </c>
      <c r="P104" t="str">
        <f>IF(陸連データ!P104="","",陸連データ!P104)</f>
        <v/>
      </c>
      <c r="R104" t="str">
        <f>IF(陸連データ!Q104="","",陸連データ!Q104)</f>
        <v/>
      </c>
      <c r="T104" t="str">
        <f>IF(陸連データ!S104="","",TEXT(陸連データ!S104,"yyyymmdd"))</f>
        <v/>
      </c>
    </row>
    <row r="105" spans="1:20" x14ac:dyDescent="0.15">
      <c r="A105" t="str">
        <f>IF(陸連データ!E105="","",陸連データ!E105)</f>
        <v/>
      </c>
      <c r="B105" t="str">
        <f>IF(陸連データ!T105="","",陸連データ!T105)</f>
        <v/>
      </c>
      <c r="C105" t="str">
        <f>IF(陸連データ!U105="","",陸連データ!U105)</f>
        <v/>
      </c>
      <c r="D105" t="str">
        <f>IF(陸連データ!V105="","",RIGHT(陸連データ!V105,1))</f>
        <v/>
      </c>
      <c r="E105" t="str">
        <f>IF(陸連データ!W105="","",陸連データ!W105)</f>
        <v/>
      </c>
      <c r="F105" t="str">
        <f>IF(陸連データ!B105="","",陸連データ!B105)</f>
        <v/>
      </c>
      <c r="G105" t="str">
        <f>IF(陸連データ!C105="","",陸連データ!C105&amp;" "&amp;陸連データ!D105)</f>
        <v/>
      </c>
      <c r="H105" t="str">
        <f>IF(陸連データ!F105="","",ASC(陸連データ!F105&amp;" "&amp;陸連データ!G105))</f>
        <v/>
      </c>
      <c r="I105" t="str">
        <f>IF(陸連データ!H105="","",陸連データ!H105&amp;" "&amp;陸連データ!I105)</f>
        <v/>
      </c>
      <c r="K105" t="str">
        <f>IF(陸連データ!J105="","",陸連データ!J105)</f>
        <v/>
      </c>
      <c r="L105" t="str">
        <f>IF(陸連データ!K105="","",LEFT(陸連データ!K105,1))</f>
        <v/>
      </c>
      <c r="M105" t="str">
        <f>IF(陸連データ!L105="","",陸連データ!L105)</f>
        <v/>
      </c>
      <c r="N105" t="str">
        <f>IF(陸連データ!M105="","",陸連データ!M105)</f>
        <v/>
      </c>
      <c r="O105" t="str">
        <f>IF(陸連データ!O105="","",陸連データ!O105)</f>
        <v/>
      </c>
      <c r="P105" t="str">
        <f>IF(陸連データ!P105="","",陸連データ!P105)</f>
        <v/>
      </c>
      <c r="R105" t="str">
        <f>IF(陸連データ!Q105="","",陸連データ!Q105)</f>
        <v/>
      </c>
      <c r="T105" t="str">
        <f>IF(陸連データ!S105="","",TEXT(陸連データ!S105,"yyyymmdd"))</f>
        <v/>
      </c>
    </row>
    <row r="106" spans="1:20" x14ac:dyDescent="0.15">
      <c r="A106" t="str">
        <f>IF(陸連データ!E106="","",陸連データ!E106)</f>
        <v/>
      </c>
      <c r="B106" t="str">
        <f>IF(陸連データ!T106="","",陸連データ!T106)</f>
        <v/>
      </c>
      <c r="C106" t="str">
        <f>IF(陸連データ!U106="","",陸連データ!U106)</f>
        <v/>
      </c>
      <c r="D106" t="str">
        <f>IF(陸連データ!V106="","",RIGHT(陸連データ!V106,1))</f>
        <v/>
      </c>
      <c r="E106" t="str">
        <f>IF(陸連データ!W106="","",陸連データ!W106)</f>
        <v/>
      </c>
      <c r="F106" t="str">
        <f>IF(陸連データ!B106="","",陸連データ!B106)</f>
        <v/>
      </c>
      <c r="G106" t="str">
        <f>IF(陸連データ!C106="","",陸連データ!C106&amp;" "&amp;陸連データ!D106)</f>
        <v/>
      </c>
      <c r="H106" t="str">
        <f>IF(陸連データ!F106="","",ASC(陸連データ!F106&amp;" "&amp;陸連データ!G106))</f>
        <v/>
      </c>
      <c r="I106" t="str">
        <f>IF(陸連データ!H106="","",陸連データ!H106&amp;" "&amp;陸連データ!I106)</f>
        <v/>
      </c>
      <c r="K106" t="str">
        <f>IF(陸連データ!J106="","",陸連データ!J106)</f>
        <v/>
      </c>
      <c r="L106" t="str">
        <f>IF(陸連データ!K106="","",LEFT(陸連データ!K106,1))</f>
        <v/>
      </c>
      <c r="M106" t="str">
        <f>IF(陸連データ!L106="","",陸連データ!L106)</f>
        <v/>
      </c>
      <c r="N106" t="str">
        <f>IF(陸連データ!M106="","",陸連データ!M106)</f>
        <v/>
      </c>
      <c r="O106" t="str">
        <f>IF(陸連データ!O106="","",陸連データ!O106)</f>
        <v/>
      </c>
      <c r="P106" t="str">
        <f>IF(陸連データ!P106="","",陸連データ!P106)</f>
        <v/>
      </c>
      <c r="R106" t="str">
        <f>IF(陸連データ!Q106="","",陸連データ!Q106)</f>
        <v/>
      </c>
      <c r="T106" t="str">
        <f>IF(陸連データ!S106="","",TEXT(陸連データ!S106,"yyyymmdd"))</f>
        <v/>
      </c>
    </row>
    <row r="107" spans="1:20" x14ac:dyDescent="0.15">
      <c r="A107" t="str">
        <f>IF(陸連データ!E107="","",陸連データ!E107)</f>
        <v/>
      </c>
      <c r="B107" t="str">
        <f>IF(陸連データ!T107="","",陸連データ!T107)</f>
        <v/>
      </c>
      <c r="C107" t="str">
        <f>IF(陸連データ!U107="","",陸連データ!U107)</f>
        <v/>
      </c>
      <c r="D107" t="str">
        <f>IF(陸連データ!V107="","",RIGHT(陸連データ!V107,1))</f>
        <v/>
      </c>
      <c r="E107" t="str">
        <f>IF(陸連データ!W107="","",陸連データ!W107)</f>
        <v/>
      </c>
      <c r="F107" t="str">
        <f>IF(陸連データ!B107="","",陸連データ!B107)</f>
        <v/>
      </c>
      <c r="G107" t="str">
        <f>IF(陸連データ!C107="","",陸連データ!C107&amp;" "&amp;陸連データ!D107)</f>
        <v/>
      </c>
      <c r="H107" t="str">
        <f>IF(陸連データ!F107="","",ASC(陸連データ!F107&amp;" "&amp;陸連データ!G107))</f>
        <v/>
      </c>
      <c r="I107" t="str">
        <f>IF(陸連データ!H107="","",陸連データ!H107&amp;" "&amp;陸連データ!I107)</f>
        <v/>
      </c>
      <c r="K107" t="str">
        <f>IF(陸連データ!J107="","",陸連データ!J107)</f>
        <v/>
      </c>
      <c r="L107" t="str">
        <f>IF(陸連データ!K107="","",LEFT(陸連データ!K107,1))</f>
        <v/>
      </c>
      <c r="M107" t="str">
        <f>IF(陸連データ!L107="","",陸連データ!L107)</f>
        <v/>
      </c>
      <c r="N107" t="str">
        <f>IF(陸連データ!M107="","",陸連データ!M107)</f>
        <v/>
      </c>
      <c r="O107" t="str">
        <f>IF(陸連データ!O107="","",陸連データ!O107)</f>
        <v/>
      </c>
      <c r="P107" t="str">
        <f>IF(陸連データ!P107="","",陸連データ!P107)</f>
        <v/>
      </c>
      <c r="R107" t="str">
        <f>IF(陸連データ!Q107="","",陸連データ!Q107)</f>
        <v/>
      </c>
      <c r="T107" t="str">
        <f>IF(陸連データ!S107="","",TEXT(陸連データ!S107,"yyyymmdd"))</f>
        <v/>
      </c>
    </row>
    <row r="108" spans="1:20" x14ac:dyDescent="0.15">
      <c r="A108" t="str">
        <f>IF(陸連データ!E108="","",陸連データ!E108)</f>
        <v/>
      </c>
      <c r="B108" t="str">
        <f>IF(陸連データ!T108="","",陸連データ!T108)</f>
        <v/>
      </c>
      <c r="C108" t="str">
        <f>IF(陸連データ!U108="","",陸連データ!U108)</f>
        <v/>
      </c>
      <c r="D108" t="str">
        <f>IF(陸連データ!V108="","",RIGHT(陸連データ!V108,1))</f>
        <v/>
      </c>
      <c r="E108" t="str">
        <f>IF(陸連データ!W108="","",陸連データ!W108)</f>
        <v/>
      </c>
      <c r="F108" t="str">
        <f>IF(陸連データ!B108="","",陸連データ!B108)</f>
        <v/>
      </c>
      <c r="G108" t="str">
        <f>IF(陸連データ!C108="","",陸連データ!C108&amp;" "&amp;陸連データ!D108)</f>
        <v/>
      </c>
      <c r="H108" t="str">
        <f>IF(陸連データ!F108="","",ASC(陸連データ!F108&amp;" "&amp;陸連データ!G108))</f>
        <v/>
      </c>
      <c r="I108" t="str">
        <f>IF(陸連データ!H108="","",陸連データ!H108&amp;" "&amp;陸連データ!I108)</f>
        <v/>
      </c>
      <c r="K108" t="str">
        <f>IF(陸連データ!J108="","",陸連データ!J108)</f>
        <v/>
      </c>
      <c r="L108" t="str">
        <f>IF(陸連データ!K108="","",LEFT(陸連データ!K108,1))</f>
        <v/>
      </c>
      <c r="M108" t="str">
        <f>IF(陸連データ!L108="","",陸連データ!L108)</f>
        <v/>
      </c>
      <c r="N108" t="str">
        <f>IF(陸連データ!M108="","",陸連データ!M108)</f>
        <v/>
      </c>
      <c r="O108" t="str">
        <f>IF(陸連データ!O108="","",陸連データ!O108)</f>
        <v/>
      </c>
      <c r="P108" t="str">
        <f>IF(陸連データ!P108="","",陸連データ!P108)</f>
        <v/>
      </c>
      <c r="R108" t="str">
        <f>IF(陸連データ!Q108="","",陸連データ!Q108)</f>
        <v/>
      </c>
      <c r="T108" t="str">
        <f>IF(陸連データ!S108="","",TEXT(陸連データ!S108,"yyyymmdd"))</f>
        <v/>
      </c>
    </row>
    <row r="109" spans="1:20" x14ac:dyDescent="0.15">
      <c r="A109" t="str">
        <f>IF(陸連データ!E109="","",陸連データ!E109)</f>
        <v/>
      </c>
      <c r="B109" t="str">
        <f>IF(陸連データ!T109="","",陸連データ!T109)</f>
        <v/>
      </c>
      <c r="C109" t="str">
        <f>IF(陸連データ!U109="","",陸連データ!U109)</f>
        <v/>
      </c>
      <c r="D109" t="str">
        <f>IF(陸連データ!V109="","",RIGHT(陸連データ!V109,1))</f>
        <v/>
      </c>
      <c r="E109" t="str">
        <f>IF(陸連データ!W109="","",陸連データ!W109)</f>
        <v/>
      </c>
      <c r="F109" t="str">
        <f>IF(陸連データ!B109="","",陸連データ!B109)</f>
        <v/>
      </c>
      <c r="G109" t="str">
        <f>IF(陸連データ!C109="","",陸連データ!C109&amp;" "&amp;陸連データ!D109)</f>
        <v/>
      </c>
      <c r="H109" t="str">
        <f>IF(陸連データ!F109="","",ASC(陸連データ!F109&amp;" "&amp;陸連データ!G109))</f>
        <v/>
      </c>
      <c r="I109" t="str">
        <f>IF(陸連データ!H109="","",陸連データ!H109&amp;" "&amp;陸連データ!I109)</f>
        <v/>
      </c>
      <c r="K109" t="str">
        <f>IF(陸連データ!J109="","",陸連データ!J109)</f>
        <v/>
      </c>
      <c r="L109" t="str">
        <f>IF(陸連データ!K109="","",LEFT(陸連データ!K109,1))</f>
        <v/>
      </c>
      <c r="M109" t="str">
        <f>IF(陸連データ!L109="","",陸連データ!L109)</f>
        <v/>
      </c>
      <c r="N109" t="str">
        <f>IF(陸連データ!M109="","",陸連データ!M109)</f>
        <v/>
      </c>
      <c r="O109" t="str">
        <f>IF(陸連データ!O109="","",陸連データ!O109)</f>
        <v/>
      </c>
      <c r="P109" t="str">
        <f>IF(陸連データ!P109="","",陸連データ!P109)</f>
        <v/>
      </c>
      <c r="R109" t="str">
        <f>IF(陸連データ!Q109="","",陸連データ!Q109)</f>
        <v/>
      </c>
      <c r="T109" t="str">
        <f>IF(陸連データ!S109="","",TEXT(陸連データ!S109,"yyyymmdd"))</f>
        <v/>
      </c>
    </row>
    <row r="110" spans="1:20" x14ac:dyDescent="0.15">
      <c r="A110" t="str">
        <f>IF(陸連データ!E110="","",陸連データ!E110)</f>
        <v/>
      </c>
      <c r="B110" t="str">
        <f>IF(陸連データ!T110="","",陸連データ!T110)</f>
        <v/>
      </c>
      <c r="C110" t="str">
        <f>IF(陸連データ!U110="","",陸連データ!U110)</f>
        <v/>
      </c>
      <c r="D110" t="str">
        <f>IF(陸連データ!V110="","",RIGHT(陸連データ!V110,1))</f>
        <v/>
      </c>
      <c r="E110" t="str">
        <f>IF(陸連データ!W110="","",陸連データ!W110)</f>
        <v/>
      </c>
      <c r="F110" t="str">
        <f>IF(陸連データ!B110="","",陸連データ!B110)</f>
        <v/>
      </c>
      <c r="G110" t="str">
        <f>IF(陸連データ!C110="","",陸連データ!C110&amp;" "&amp;陸連データ!D110)</f>
        <v/>
      </c>
      <c r="H110" t="str">
        <f>IF(陸連データ!F110="","",ASC(陸連データ!F110&amp;" "&amp;陸連データ!G110))</f>
        <v/>
      </c>
      <c r="I110" t="str">
        <f>IF(陸連データ!H110="","",陸連データ!H110&amp;" "&amp;陸連データ!I110)</f>
        <v/>
      </c>
      <c r="K110" t="str">
        <f>IF(陸連データ!J110="","",陸連データ!J110)</f>
        <v/>
      </c>
      <c r="L110" t="str">
        <f>IF(陸連データ!K110="","",LEFT(陸連データ!K110,1))</f>
        <v/>
      </c>
      <c r="M110" t="str">
        <f>IF(陸連データ!L110="","",陸連データ!L110)</f>
        <v/>
      </c>
      <c r="N110" t="str">
        <f>IF(陸連データ!M110="","",陸連データ!M110)</f>
        <v/>
      </c>
      <c r="O110" t="str">
        <f>IF(陸連データ!O110="","",陸連データ!O110)</f>
        <v/>
      </c>
      <c r="P110" t="str">
        <f>IF(陸連データ!P110="","",陸連データ!P110)</f>
        <v/>
      </c>
      <c r="R110" t="str">
        <f>IF(陸連データ!Q110="","",陸連データ!Q110)</f>
        <v/>
      </c>
      <c r="T110" t="str">
        <f>IF(陸連データ!S110="","",TEXT(陸連データ!S110,"yyyymmdd"))</f>
        <v/>
      </c>
    </row>
    <row r="111" spans="1:20" x14ac:dyDescent="0.15">
      <c r="A111" t="str">
        <f>IF(陸連データ!E111="","",陸連データ!E111)</f>
        <v/>
      </c>
      <c r="B111" t="str">
        <f>IF(陸連データ!T111="","",陸連データ!T111)</f>
        <v/>
      </c>
      <c r="C111" t="str">
        <f>IF(陸連データ!U111="","",陸連データ!U111)</f>
        <v/>
      </c>
      <c r="D111" t="str">
        <f>IF(陸連データ!V111="","",RIGHT(陸連データ!V111,1))</f>
        <v/>
      </c>
      <c r="E111" t="str">
        <f>IF(陸連データ!W111="","",陸連データ!W111)</f>
        <v/>
      </c>
      <c r="F111" t="str">
        <f>IF(陸連データ!B111="","",陸連データ!B111)</f>
        <v/>
      </c>
      <c r="G111" t="str">
        <f>IF(陸連データ!C111="","",陸連データ!C111&amp;" "&amp;陸連データ!D111)</f>
        <v/>
      </c>
      <c r="H111" t="str">
        <f>IF(陸連データ!F111="","",ASC(陸連データ!F111&amp;" "&amp;陸連データ!G111))</f>
        <v/>
      </c>
      <c r="I111" t="str">
        <f>IF(陸連データ!H111="","",陸連データ!H111&amp;" "&amp;陸連データ!I111)</f>
        <v/>
      </c>
      <c r="K111" t="str">
        <f>IF(陸連データ!J111="","",陸連データ!J111)</f>
        <v/>
      </c>
      <c r="L111" t="str">
        <f>IF(陸連データ!K111="","",LEFT(陸連データ!K111,1))</f>
        <v/>
      </c>
      <c r="M111" t="str">
        <f>IF(陸連データ!L111="","",陸連データ!L111)</f>
        <v/>
      </c>
      <c r="N111" t="str">
        <f>IF(陸連データ!M111="","",陸連データ!M111)</f>
        <v/>
      </c>
      <c r="O111" t="str">
        <f>IF(陸連データ!O111="","",陸連データ!O111)</f>
        <v/>
      </c>
      <c r="P111" t="str">
        <f>IF(陸連データ!P111="","",陸連データ!P111)</f>
        <v/>
      </c>
      <c r="R111" t="str">
        <f>IF(陸連データ!Q111="","",陸連データ!Q111)</f>
        <v/>
      </c>
      <c r="T111" t="str">
        <f>IF(陸連データ!S111="","",TEXT(陸連データ!S111,"yyyymmdd"))</f>
        <v/>
      </c>
    </row>
    <row r="112" spans="1:20" x14ac:dyDescent="0.15">
      <c r="A112" t="str">
        <f>IF(陸連データ!E112="","",陸連データ!E112)</f>
        <v/>
      </c>
      <c r="B112" t="str">
        <f>IF(陸連データ!T112="","",陸連データ!T112)</f>
        <v/>
      </c>
      <c r="C112" t="str">
        <f>IF(陸連データ!U112="","",陸連データ!U112)</f>
        <v/>
      </c>
      <c r="D112" t="str">
        <f>IF(陸連データ!V112="","",RIGHT(陸連データ!V112,1))</f>
        <v/>
      </c>
      <c r="E112" t="str">
        <f>IF(陸連データ!W112="","",陸連データ!W112)</f>
        <v/>
      </c>
      <c r="F112" t="str">
        <f>IF(陸連データ!B112="","",陸連データ!B112)</f>
        <v/>
      </c>
      <c r="G112" t="str">
        <f>IF(陸連データ!C112="","",陸連データ!C112&amp;" "&amp;陸連データ!D112)</f>
        <v/>
      </c>
      <c r="H112" t="str">
        <f>IF(陸連データ!F112="","",ASC(陸連データ!F112&amp;" "&amp;陸連データ!G112))</f>
        <v/>
      </c>
      <c r="I112" t="str">
        <f>IF(陸連データ!H112="","",陸連データ!H112&amp;" "&amp;陸連データ!I112)</f>
        <v/>
      </c>
      <c r="K112" t="str">
        <f>IF(陸連データ!J112="","",陸連データ!J112)</f>
        <v/>
      </c>
      <c r="L112" t="str">
        <f>IF(陸連データ!K112="","",LEFT(陸連データ!K112,1))</f>
        <v/>
      </c>
      <c r="M112" t="str">
        <f>IF(陸連データ!L112="","",陸連データ!L112)</f>
        <v/>
      </c>
      <c r="N112" t="str">
        <f>IF(陸連データ!M112="","",陸連データ!M112)</f>
        <v/>
      </c>
      <c r="O112" t="str">
        <f>IF(陸連データ!O112="","",陸連データ!O112)</f>
        <v/>
      </c>
      <c r="P112" t="str">
        <f>IF(陸連データ!P112="","",陸連データ!P112)</f>
        <v/>
      </c>
      <c r="R112" t="str">
        <f>IF(陸連データ!Q112="","",陸連データ!Q112)</f>
        <v/>
      </c>
      <c r="T112" t="str">
        <f>IF(陸連データ!S112="","",TEXT(陸連データ!S112,"yyyymmdd"))</f>
        <v/>
      </c>
    </row>
    <row r="113" spans="1:20" x14ac:dyDescent="0.15">
      <c r="A113" t="str">
        <f>IF(陸連データ!E113="","",陸連データ!E113)</f>
        <v/>
      </c>
      <c r="B113" t="str">
        <f>IF(陸連データ!T113="","",陸連データ!T113)</f>
        <v/>
      </c>
      <c r="C113" t="str">
        <f>IF(陸連データ!U113="","",陸連データ!U113)</f>
        <v/>
      </c>
      <c r="D113" t="str">
        <f>IF(陸連データ!V113="","",RIGHT(陸連データ!V113,1))</f>
        <v/>
      </c>
      <c r="E113" t="str">
        <f>IF(陸連データ!W113="","",陸連データ!W113)</f>
        <v/>
      </c>
      <c r="F113" t="str">
        <f>IF(陸連データ!B113="","",陸連データ!B113)</f>
        <v/>
      </c>
      <c r="G113" t="str">
        <f>IF(陸連データ!C113="","",陸連データ!C113&amp;" "&amp;陸連データ!D113)</f>
        <v/>
      </c>
      <c r="H113" t="str">
        <f>IF(陸連データ!F113="","",ASC(陸連データ!F113&amp;" "&amp;陸連データ!G113))</f>
        <v/>
      </c>
      <c r="I113" t="str">
        <f>IF(陸連データ!H113="","",陸連データ!H113&amp;" "&amp;陸連データ!I113)</f>
        <v/>
      </c>
      <c r="K113" t="str">
        <f>IF(陸連データ!J113="","",陸連データ!J113)</f>
        <v/>
      </c>
      <c r="L113" t="str">
        <f>IF(陸連データ!K113="","",LEFT(陸連データ!K113,1))</f>
        <v/>
      </c>
      <c r="M113" t="str">
        <f>IF(陸連データ!L113="","",陸連データ!L113)</f>
        <v/>
      </c>
      <c r="N113" t="str">
        <f>IF(陸連データ!M113="","",陸連データ!M113)</f>
        <v/>
      </c>
      <c r="O113" t="str">
        <f>IF(陸連データ!O113="","",陸連データ!O113)</f>
        <v/>
      </c>
      <c r="P113" t="str">
        <f>IF(陸連データ!P113="","",陸連データ!P113)</f>
        <v/>
      </c>
      <c r="R113" t="str">
        <f>IF(陸連データ!Q113="","",陸連データ!Q113)</f>
        <v/>
      </c>
      <c r="T113" t="str">
        <f>IF(陸連データ!S113="","",TEXT(陸連データ!S113,"yyyymmdd"))</f>
        <v/>
      </c>
    </row>
    <row r="114" spans="1:20" x14ac:dyDescent="0.15">
      <c r="A114" t="str">
        <f>IF(陸連データ!E114="","",陸連データ!E114)</f>
        <v/>
      </c>
      <c r="B114" t="str">
        <f>IF(陸連データ!T114="","",陸連データ!T114)</f>
        <v/>
      </c>
      <c r="C114" t="str">
        <f>IF(陸連データ!U114="","",陸連データ!U114)</f>
        <v/>
      </c>
      <c r="D114" t="str">
        <f>IF(陸連データ!V114="","",RIGHT(陸連データ!V114,1))</f>
        <v/>
      </c>
      <c r="E114" t="str">
        <f>IF(陸連データ!W114="","",陸連データ!W114)</f>
        <v/>
      </c>
      <c r="F114" t="str">
        <f>IF(陸連データ!B114="","",陸連データ!B114)</f>
        <v/>
      </c>
      <c r="G114" t="str">
        <f>IF(陸連データ!C114="","",陸連データ!C114&amp;" "&amp;陸連データ!D114)</f>
        <v/>
      </c>
      <c r="H114" t="str">
        <f>IF(陸連データ!F114="","",ASC(陸連データ!F114&amp;" "&amp;陸連データ!G114))</f>
        <v/>
      </c>
      <c r="I114" t="str">
        <f>IF(陸連データ!H114="","",陸連データ!H114&amp;" "&amp;陸連データ!I114)</f>
        <v/>
      </c>
      <c r="K114" t="str">
        <f>IF(陸連データ!J114="","",陸連データ!J114)</f>
        <v/>
      </c>
      <c r="L114" t="str">
        <f>IF(陸連データ!K114="","",LEFT(陸連データ!K114,1))</f>
        <v/>
      </c>
      <c r="M114" t="str">
        <f>IF(陸連データ!L114="","",陸連データ!L114)</f>
        <v/>
      </c>
      <c r="N114" t="str">
        <f>IF(陸連データ!M114="","",陸連データ!M114)</f>
        <v/>
      </c>
      <c r="O114" t="str">
        <f>IF(陸連データ!O114="","",陸連データ!O114)</f>
        <v/>
      </c>
      <c r="P114" t="str">
        <f>IF(陸連データ!P114="","",陸連データ!P114)</f>
        <v/>
      </c>
      <c r="R114" t="str">
        <f>IF(陸連データ!Q114="","",陸連データ!Q114)</f>
        <v/>
      </c>
      <c r="T114" t="str">
        <f>IF(陸連データ!S114="","",TEXT(陸連データ!S114,"yyyymmdd"))</f>
        <v/>
      </c>
    </row>
    <row r="115" spans="1:20" x14ac:dyDescent="0.15">
      <c r="A115" t="str">
        <f>IF(陸連データ!E115="","",陸連データ!E115)</f>
        <v/>
      </c>
      <c r="B115" t="str">
        <f>IF(陸連データ!T115="","",陸連データ!T115)</f>
        <v/>
      </c>
      <c r="C115" t="str">
        <f>IF(陸連データ!U115="","",陸連データ!U115)</f>
        <v/>
      </c>
      <c r="D115" t="str">
        <f>IF(陸連データ!V115="","",RIGHT(陸連データ!V115,1))</f>
        <v/>
      </c>
      <c r="E115" t="str">
        <f>IF(陸連データ!W115="","",陸連データ!W115)</f>
        <v/>
      </c>
      <c r="F115" t="str">
        <f>IF(陸連データ!B115="","",陸連データ!B115)</f>
        <v/>
      </c>
      <c r="G115" t="str">
        <f>IF(陸連データ!C115="","",陸連データ!C115&amp;" "&amp;陸連データ!D115)</f>
        <v/>
      </c>
      <c r="H115" t="str">
        <f>IF(陸連データ!F115="","",ASC(陸連データ!F115&amp;" "&amp;陸連データ!G115))</f>
        <v/>
      </c>
      <c r="I115" t="str">
        <f>IF(陸連データ!H115="","",陸連データ!H115&amp;" "&amp;陸連データ!I115)</f>
        <v/>
      </c>
      <c r="K115" t="str">
        <f>IF(陸連データ!J115="","",陸連データ!J115)</f>
        <v/>
      </c>
      <c r="L115" t="str">
        <f>IF(陸連データ!K115="","",LEFT(陸連データ!K115,1))</f>
        <v/>
      </c>
      <c r="M115" t="str">
        <f>IF(陸連データ!L115="","",陸連データ!L115)</f>
        <v/>
      </c>
      <c r="N115" t="str">
        <f>IF(陸連データ!M115="","",陸連データ!M115)</f>
        <v/>
      </c>
      <c r="O115" t="str">
        <f>IF(陸連データ!O115="","",陸連データ!O115)</f>
        <v/>
      </c>
      <c r="P115" t="str">
        <f>IF(陸連データ!P115="","",陸連データ!P115)</f>
        <v/>
      </c>
      <c r="R115" t="str">
        <f>IF(陸連データ!Q115="","",陸連データ!Q115)</f>
        <v/>
      </c>
      <c r="T115" t="str">
        <f>IF(陸連データ!S115="","",TEXT(陸連データ!S115,"yyyymmdd"))</f>
        <v/>
      </c>
    </row>
    <row r="116" spans="1:20" x14ac:dyDescent="0.15">
      <c r="A116" t="str">
        <f>IF(陸連データ!E116="","",陸連データ!E116)</f>
        <v/>
      </c>
      <c r="B116" t="str">
        <f>IF(陸連データ!T116="","",陸連データ!T116)</f>
        <v/>
      </c>
      <c r="C116" t="str">
        <f>IF(陸連データ!U116="","",陸連データ!U116)</f>
        <v/>
      </c>
      <c r="D116" t="str">
        <f>IF(陸連データ!V116="","",RIGHT(陸連データ!V116,1))</f>
        <v/>
      </c>
      <c r="E116" t="str">
        <f>IF(陸連データ!W116="","",陸連データ!W116)</f>
        <v/>
      </c>
      <c r="F116" t="str">
        <f>IF(陸連データ!B116="","",陸連データ!B116)</f>
        <v/>
      </c>
      <c r="G116" t="str">
        <f>IF(陸連データ!C116="","",陸連データ!C116&amp;" "&amp;陸連データ!D116)</f>
        <v/>
      </c>
      <c r="H116" t="str">
        <f>IF(陸連データ!F116="","",ASC(陸連データ!F116&amp;" "&amp;陸連データ!G116))</f>
        <v/>
      </c>
      <c r="I116" t="str">
        <f>IF(陸連データ!H116="","",陸連データ!H116&amp;" "&amp;陸連データ!I116)</f>
        <v/>
      </c>
      <c r="K116" t="str">
        <f>IF(陸連データ!J116="","",陸連データ!J116)</f>
        <v/>
      </c>
      <c r="L116" t="str">
        <f>IF(陸連データ!K116="","",LEFT(陸連データ!K116,1))</f>
        <v/>
      </c>
      <c r="M116" t="str">
        <f>IF(陸連データ!L116="","",陸連データ!L116)</f>
        <v/>
      </c>
      <c r="N116" t="str">
        <f>IF(陸連データ!M116="","",陸連データ!M116)</f>
        <v/>
      </c>
      <c r="O116" t="str">
        <f>IF(陸連データ!O116="","",陸連データ!O116)</f>
        <v/>
      </c>
      <c r="P116" t="str">
        <f>IF(陸連データ!P116="","",陸連データ!P116)</f>
        <v/>
      </c>
      <c r="R116" t="str">
        <f>IF(陸連データ!Q116="","",陸連データ!Q116)</f>
        <v/>
      </c>
      <c r="T116" t="str">
        <f>IF(陸連データ!S116="","",TEXT(陸連データ!S116,"yyyymmdd"))</f>
        <v/>
      </c>
    </row>
    <row r="117" spans="1:20" x14ac:dyDescent="0.15">
      <c r="A117" t="str">
        <f>IF(陸連データ!E117="","",陸連データ!E117)</f>
        <v/>
      </c>
      <c r="B117" t="str">
        <f>IF(陸連データ!T117="","",陸連データ!T117)</f>
        <v/>
      </c>
      <c r="C117" t="str">
        <f>IF(陸連データ!U117="","",陸連データ!U117)</f>
        <v/>
      </c>
      <c r="D117" t="str">
        <f>IF(陸連データ!V117="","",RIGHT(陸連データ!V117,1))</f>
        <v/>
      </c>
      <c r="E117" t="str">
        <f>IF(陸連データ!W117="","",陸連データ!W117)</f>
        <v/>
      </c>
      <c r="F117" t="str">
        <f>IF(陸連データ!B117="","",陸連データ!B117)</f>
        <v/>
      </c>
      <c r="G117" t="str">
        <f>IF(陸連データ!C117="","",陸連データ!C117&amp;" "&amp;陸連データ!D117)</f>
        <v/>
      </c>
      <c r="H117" t="str">
        <f>IF(陸連データ!F117="","",ASC(陸連データ!F117&amp;" "&amp;陸連データ!G117))</f>
        <v/>
      </c>
      <c r="I117" t="str">
        <f>IF(陸連データ!H117="","",陸連データ!H117&amp;" "&amp;陸連データ!I117)</f>
        <v/>
      </c>
      <c r="K117" t="str">
        <f>IF(陸連データ!J117="","",陸連データ!J117)</f>
        <v/>
      </c>
      <c r="L117" t="str">
        <f>IF(陸連データ!K117="","",LEFT(陸連データ!K117,1))</f>
        <v/>
      </c>
      <c r="M117" t="str">
        <f>IF(陸連データ!L117="","",陸連データ!L117)</f>
        <v/>
      </c>
      <c r="N117" t="str">
        <f>IF(陸連データ!M117="","",陸連データ!M117)</f>
        <v/>
      </c>
      <c r="O117" t="str">
        <f>IF(陸連データ!O117="","",陸連データ!O117)</f>
        <v/>
      </c>
      <c r="P117" t="str">
        <f>IF(陸連データ!P117="","",陸連データ!P117)</f>
        <v/>
      </c>
      <c r="R117" t="str">
        <f>IF(陸連データ!Q117="","",陸連データ!Q117)</f>
        <v/>
      </c>
      <c r="T117" t="str">
        <f>IF(陸連データ!S117="","",TEXT(陸連データ!S117,"yyyymmdd"))</f>
        <v/>
      </c>
    </row>
    <row r="118" spans="1:20" x14ac:dyDescent="0.15">
      <c r="A118" t="str">
        <f>IF(陸連データ!E118="","",陸連データ!E118)</f>
        <v/>
      </c>
      <c r="B118" t="str">
        <f>IF(陸連データ!T118="","",陸連データ!T118)</f>
        <v/>
      </c>
      <c r="C118" t="str">
        <f>IF(陸連データ!U118="","",陸連データ!U118)</f>
        <v/>
      </c>
      <c r="D118" t="str">
        <f>IF(陸連データ!V118="","",RIGHT(陸連データ!V118,1))</f>
        <v/>
      </c>
      <c r="E118" t="str">
        <f>IF(陸連データ!W118="","",陸連データ!W118)</f>
        <v/>
      </c>
      <c r="F118" t="str">
        <f>IF(陸連データ!B118="","",陸連データ!B118)</f>
        <v/>
      </c>
      <c r="G118" t="str">
        <f>IF(陸連データ!C118="","",陸連データ!C118&amp;" "&amp;陸連データ!D118)</f>
        <v/>
      </c>
      <c r="H118" t="str">
        <f>IF(陸連データ!F118="","",ASC(陸連データ!F118&amp;" "&amp;陸連データ!G118))</f>
        <v/>
      </c>
      <c r="I118" t="str">
        <f>IF(陸連データ!H118="","",陸連データ!H118&amp;" "&amp;陸連データ!I118)</f>
        <v/>
      </c>
      <c r="K118" t="str">
        <f>IF(陸連データ!J118="","",陸連データ!J118)</f>
        <v/>
      </c>
      <c r="L118" t="str">
        <f>IF(陸連データ!K118="","",LEFT(陸連データ!K118,1))</f>
        <v/>
      </c>
      <c r="M118" t="str">
        <f>IF(陸連データ!L118="","",陸連データ!L118)</f>
        <v/>
      </c>
      <c r="N118" t="str">
        <f>IF(陸連データ!M118="","",陸連データ!M118)</f>
        <v/>
      </c>
      <c r="O118" t="str">
        <f>IF(陸連データ!O118="","",陸連データ!O118)</f>
        <v/>
      </c>
      <c r="P118" t="str">
        <f>IF(陸連データ!P118="","",陸連データ!P118)</f>
        <v/>
      </c>
      <c r="R118" t="str">
        <f>IF(陸連データ!Q118="","",陸連データ!Q118)</f>
        <v/>
      </c>
      <c r="T118" t="str">
        <f>IF(陸連データ!S118="","",TEXT(陸連データ!S118,"yyyymmdd"))</f>
        <v/>
      </c>
    </row>
    <row r="119" spans="1:20" x14ac:dyDescent="0.15">
      <c r="A119" t="str">
        <f>IF(陸連データ!E119="","",陸連データ!E119)</f>
        <v/>
      </c>
      <c r="B119" t="str">
        <f>IF(陸連データ!T119="","",陸連データ!T119)</f>
        <v/>
      </c>
      <c r="C119" t="str">
        <f>IF(陸連データ!U119="","",陸連データ!U119)</f>
        <v/>
      </c>
      <c r="D119" t="str">
        <f>IF(陸連データ!V119="","",RIGHT(陸連データ!V119,1))</f>
        <v/>
      </c>
      <c r="E119" t="str">
        <f>IF(陸連データ!W119="","",陸連データ!W119)</f>
        <v/>
      </c>
      <c r="F119" t="str">
        <f>IF(陸連データ!B119="","",陸連データ!B119)</f>
        <v/>
      </c>
      <c r="G119" t="str">
        <f>IF(陸連データ!C119="","",陸連データ!C119&amp;" "&amp;陸連データ!D119)</f>
        <v/>
      </c>
      <c r="H119" t="str">
        <f>IF(陸連データ!F119="","",ASC(陸連データ!F119&amp;" "&amp;陸連データ!G119))</f>
        <v/>
      </c>
      <c r="I119" t="str">
        <f>IF(陸連データ!H119="","",陸連データ!H119&amp;" "&amp;陸連データ!I119)</f>
        <v/>
      </c>
      <c r="K119" t="str">
        <f>IF(陸連データ!J119="","",陸連データ!J119)</f>
        <v/>
      </c>
      <c r="L119" t="str">
        <f>IF(陸連データ!K119="","",LEFT(陸連データ!K119,1))</f>
        <v/>
      </c>
      <c r="M119" t="str">
        <f>IF(陸連データ!L119="","",陸連データ!L119)</f>
        <v/>
      </c>
      <c r="N119" t="str">
        <f>IF(陸連データ!M119="","",陸連データ!M119)</f>
        <v/>
      </c>
      <c r="O119" t="str">
        <f>IF(陸連データ!O119="","",陸連データ!O119)</f>
        <v/>
      </c>
      <c r="P119" t="str">
        <f>IF(陸連データ!P119="","",陸連データ!P119)</f>
        <v/>
      </c>
      <c r="R119" t="str">
        <f>IF(陸連データ!Q119="","",陸連データ!Q119)</f>
        <v/>
      </c>
      <c r="T119" t="str">
        <f>IF(陸連データ!S119="","",TEXT(陸連データ!S119,"yyyymmdd"))</f>
        <v/>
      </c>
    </row>
    <row r="120" spans="1:20" x14ac:dyDescent="0.15">
      <c r="A120" t="str">
        <f>IF(陸連データ!E120="","",陸連データ!E120)</f>
        <v/>
      </c>
      <c r="B120" t="str">
        <f>IF(陸連データ!T120="","",陸連データ!T120)</f>
        <v/>
      </c>
      <c r="C120" t="str">
        <f>IF(陸連データ!U120="","",陸連データ!U120)</f>
        <v/>
      </c>
      <c r="D120" t="str">
        <f>IF(陸連データ!V120="","",RIGHT(陸連データ!V120,1))</f>
        <v/>
      </c>
      <c r="E120" t="str">
        <f>IF(陸連データ!W120="","",陸連データ!W120)</f>
        <v/>
      </c>
      <c r="F120" t="str">
        <f>IF(陸連データ!B120="","",陸連データ!B120)</f>
        <v/>
      </c>
      <c r="G120" t="str">
        <f>IF(陸連データ!C120="","",陸連データ!C120&amp;" "&amp;陸連データ!D120)</f>
        <v/>
      </c>
      <c r="H120" t="str">
        <f>IF(陸連データ!F120="","",ASC(陸連データ!F120&amp;" "&amp;陸連データ!G120))</f>
        <v/>
      </c>
      <c r="I120" t="str">
        <f>IF(陸連データ!H120="","",陸連データ!H120&amp;" "&amp;陸連データ!I120)</f>
        <v/>
      </c>
      <c r="K120" t="str">
        <f>IF(陸連データ!J120="","",陸連データ!J120)</f>
        <v/>
      </c>
      <c r="L120" t="str">
        <f>IF(陸連データ!K120="","",LEFT(陸連データ!K120,1))</f>
        <v/>
      </c>
      <c r="M120" t="str">
        <f>IF(陸連データ!L120="","",陸連データ!L120)</f>
        <v/>
      </c>
      <c r="N120" t="str">
        <f>IF(陸連データ!M120="","",陸連データ!M120)</f>
        <v/>
      </c>
      <c r="O120" t="str">
        <f>IF(陸連データ!O120="","",陸連データ!O120)</f>
        <v/>
      </c>
      <c r="P120" t="str">
        <f>IF(陸連データ!P120="","",陸連データ!P120)</f>
        <v/>
      </c>
      <c r="R120" t="str">
        <f>IF(陸連データ!Q120="","",陸連データ!Q120)</f>
        <v/>
      </c>
      <c r="T120" t="str">
        <f>IF(陸連データ!S120="","",TEXT(陸連データ!S120,"yyyymmdd"))</f>
        <v/>
      </c>
    </row>
    <row r="121" spans="1:20" x14ac:dyDescent="0.15">
      <c r="A121" t="str">
        <f>IF(陸連データ!E121="","",陸連データ!E121)</f>
        <v/>
      </c>
      <c r="B121" t="str">
        <f>IF(陸連データ!T121="","",陸連データ!T121)</f>
        <v/>
      </c>
      <c r="C121" t="str">
        <f>IF(陸連データ!U121="","",陸連データ!U121)</f>
        <v/>
      </c>
      <c r="D121" t="str">
        <f>IF(陸連データ!V121="","",RIGHT(陸連データ!V121,1))</f>
        <v/>
      </c>
      <c r="E121" t="str">
        <f>IF(陸連データ!W121="","",陸連データ!W121)</f>
        <v/>
      </c>
      <c r="F121" t="str">
        <f>IF(陸連データ!B121="","",陸連データ!B121)</f>
        <v/>
      </c>
      <c r="G121" t="str">
        <f>IF(陸連データ!C121="","",陸連データ!C121&amp;" "&amp;陸連データ!D121)</f>
        <v/>
      </c>
      <c r="H121" t="str">
        <f>IF(陸連データ!F121="","",ASC(陸連データ!F121&amp;" "&amp;陸連データ!G121))</f>
        <v/>
      </c>
      <c r="I121" t="str">
        <f>IF(陸連データ!H121="","",陸連データ!H121&amp;" "&amp;陸連データ!I121)</f>
        <v/>
      </c>
      <c r="K121" t="str">
        <f>IF(陸連データ!J121="","",陸連データ!J121)</f>
        <v/>
      </c>
      <c r="L121" t="str">
        <f>IF(陸連データ!K121="","",LEFT(陸連データ!K121,1))</f>
        <v/>
      </c>
      <c r="M121" t="str">
        <f>IF(陸連データ!L121="","",陸連データ!L121)</f>
        <v/>
      </c>
      <c r="N121" t="str">
        <f>IF(陸連データ!M121="","",陸連データ!M121)</f>
        <v/>
      </c>
      <c r="O121" t="str">
        <f>IF(陸連データ!O121="","",陸連データ!O121)</f>
        <v/>
      </c>
      <c r="P121" t="str">
        <f>IF(陸連データ!P121="","",陸連データ!P121)</f>
        <v/>
      </c>
      <c r="R121" t="str">
        <f>IF(陸連データ!Q121="","",陸連データ!Q121)</f>
        <v/>
      </c>
      <c r="T121" t="str">
        <f>IF(陸連データ!S121="","",TEXT(陸連データ!S121,"yyyymmdd"))</f>
        <v/>
      </c>
    </row>
    <row r="122" spans="1:20" x14ac:dyDescent="0.15">
      <c r="A122" t="str">
        <f>IF(陸連データ!E122="","",陸連データ!E122)</f>
        <v/>
      </c>
      <c r="B122" t="str">
        <f>IF(陸連データ!T122="","",陸連データ!T122)</f>
        <v/>
      </c>
      <c r="C122" t="str">
        <f>IF(陸連データ!U122="","",陸連データ!U122)</f>
        <v/>
      </c>
      <c r="D122" t="str">
        <f>IF(陸連データ!V122="","",RIGHT(陸連データ!V122,1))</f>
        <v/>
      </c>
      <c r="E122" t="str">
        <f>IF(陸連データ!W122="","",陸連データ!W122)</f>
        <v/>
      </c>
      <c r="F122" t="str">
        <f>IF(陸連データ!B122="","",陸連データ!B122)</f>
        <v/>
      </c>
      <c r="G122" t="str">
        <f>IF(陸連データ!C122="","",陸連データ!C122&amp;" "&amp;陸連データ!D122)</f>
        <v/>
      </c>
      <c r="H122" t="str">
        <f>IF(陸連データ!F122="","",ASC(陸連データ!F122&amp;" "&amp;陸連データ!G122))</f>
        <v/>
      </c>
      <c r="I122" t="str">
        <f>IF(陸連データ!H122="","",陸連データ!H122&amp;" "&amp;陸連データ!I122)</f>
        <v/>
      </c>
      <c r="K122" t="str">
        <f>IF(陸連データ!J122="","",陸連データ!J122)</f>
        <v/>
      </c>
      <c r="L122" t="str">
        <f>IF(陸連データ!K122="","",LEFT(陸連データ!K122,1))</f>
        <v/>
      </c>
      <c r="M122" t="str">
        <f>IF(陸連データ!L122="","",陸連データ!L122)</f>
        <v/>
      </c>
      <c r="N122" t="str">
        <f>IF(陸連データ!M122="","",陸連データ!M122)</f>
        <v/>
      </c>
      <c r="O122" t="str">
        <f>IF(陸連データ!O122="","",陸連データ!O122)</f>
        <v/>
      </c>
      <c r="P122" t="str">
        <f>IF(陸連データ!P122="","",陸連データ!P122)</f>
        <v/>
      </c>
      <c r="R122" t="str">
        <f>IF(陸連データ!Q122="","",陸連データ!Q122)</f>
        <v/>
      </c>
      <c r="T122" t="str">
        <f>IF(陸連データ!S122="","",TEXT(陸連データ!S122,"yyyymmdd"))</f>
        <v/>
      </c>
    </row>
    <row r="123" spans="1:20" x14ac:dyDescent="0.15">
      <c r="A123" t="str">
        <f>IF(陸連データ!E123="","",陸連データ!E123)</f>
        <v/>
      </c>
      <c r="B123" t="str">
        <f>IF(陸連データ!T123="","",陸連データ!T123)</f>
        <v/>
      </c>
      <c r="C123" t="str">
        <f>IF(陸連データ!U123="","",陸連データ!U123)</f>
        <v/>
      </c>
      <c r="D123" t="str">
        <f>IF(陸連データ!V123="","",RIGHT(陸連データ!V123,1))</f>
        <v/>
      </c>
      <c r="E123" t="str">
        <f>IF(陸連データ!W123="","",陸連データ!W123)</f>
        <v/>
      </c>
      <c r="F123" t="str">
        <f>IF(陸連データ!B123="","",陸連データ!B123)</f>
        <v/>
      </c>
      <c r="G123" t="str">
        <f>IF(陸連データ!C123="","",陸連データ!C123&amp;" "&amp;陸連データ!D123)</f>
        <v/>
      </c>
      <c r="H123" t="str">
        <f>IF(陸連データ!F123="","",ASC(陸連データ!F123&amp;" "&amp;陸連データ!G123))</f>
        <v/>
      </c>
      <c r="I123" t="str">
        <f>IF(陸連データ!H123="","",陸連データ!H123&amp;" "&amp;陸連データ!I123)</f>
        <v/>
      </c>
      <c r="K123" t="str">
        <f>IF(陸連データ!J123="","",陸連データ!J123)</f>
        <v/>
      </c>
      <c r="L123" t="str">
        <f>IF(陸連データ!K123="","",LEFT(陸連データ!K123,1))</f>
        <v/>
      </c>
      <c r="M123" t="str">
        <f>IF(陸連データ!L123="","",陸連データ!L123)</f>
        <v/>
      </c>
      <c r="N123" t="str">
        <f>IF(陸連データ!M123="","",陸連データ!M123)</f>
        <v/>
      </c>
      <c r="O123" t="str">
        <f>IF(陸連データ!O123="","",陸連データ!O123)</f>
        <v/>
      </c>
      <c r="P123" t="str">
        <f>IF(陸連データ!P123="","",陸連データ!P123)</f>
        <v/>
      </c>
      <c r="R123" t="str">
        <f>IF(陸連データ!Q123="","",陸連データ!Q123)</f>
        <v/>
      </c>
      <c r="T123" t="str">
        <f>IF(陸連データ!S123="","",TEXT(陸連データ!S123,"yyyymmdd"))</f>
        <v/>
      </c>
    </row>
    <row r="124" spans="1:20" x14ac:dyDescent="0.15">
      <c r="A124" t="str">
        <f>IF(陸連データ!E124="","",陸連データ!E124)</f>
        <v/>
      </c>
      <c r="B124" t="str">
        <f>IF(陸連データ!T124="","",陸連データ!T124)</f>
        <v/>
      </c>
      <c r="C124" t="str">
        <f>IF(陸連データ!U124="","",陸連データ!U124)</f>
        <v/>
      </c>
      <c r="D124" t="str">
        <f>IF(陸連データ!V124="","",RIGHT(陸連データ!V124,1))</f>
        <v/>
      </c>
      <c r="E124" t="str">
        <f>IF(陸連データ!W124="","",陸連データ!W124)</f>
        <v/>
      </c>
      <c r="F124" t="str">
        <f>IF(陸連データ!B124="","",陸連データ!B124)</f>
        <v/>
      </c>
      <c r="G124" t="str">
        <f>IF(陸連データ!C124="","",陸連データ!C124&amp;" "&amp;陸連データ!D124)</f>
        <v/>
      </c>
      <c r="H124" t="str">
        <f>IF(陸連データ!F124="","",ASC(陸連データ!F124&amp;" "&amp;陸連データ!G124))</f>
        <v/>
      </c>
      <c r="I124" t="str">
        <f>IF(陸連データ!H124="","",陸連データ!H124&amp;" "&amp;陸連データ!I124)</f>
        <v/>
      </c>
      <c r="K124" t="str">
        <f>IF(陸連データ!J124="","",陸連データ!J124)</f>
        <v/>
      </c>
      <c r="L124" t="str">
        <f>IF(陸連データ!K124="","",LEFT(陸連データ!K124,1))</f>
        <v/>
      </c>
      <c r="M124" t="str">
        <f>IF(陸連データ!L124="","",陸連データ!L124)</f>
        <v/>
      </c>
      <c r="N124" t="str">
        <f>IF(陸連データ!M124="","",陸連データ!M124)</f>
        <v/>
      </c>
      <c r="O124" t="str">
        <f>IF(陸連データ!O124="","",陸連データ!O124)</f>
        <v/>
      </c>
      <c r="P124" t="str">
        <f>IF(陸連データ!P124="","",陸連データ!P124)</f>
        <v/>
      </c>
      <c r="R124" t="str">
        <f>IF(陸連データ!Q124="","",陸連データ!Q124)</f>
        <v/>
      </c>
      <c r="T124" t="str">
        <f>IF(陸連データ!S124="","",TEXT(陸連データ!S124,"yyyymmdd"))</f>
        <v/>
      </c>
    </row>
    <row r="125" spans="1:20" x14ac:dyDescent="0.15">
      <c r="A125" t="str">
        <f>IF(陸連データ!E125="","",陸連データ!E125)</f>
        <v/>
      </c>
      <c r="B125" t="str">
        <f>IF(陸連データ!T125="","",陸連データ!T125)</f>
        <v/>
      </c>
      <c r="C125" t="str">
        <f>IF(陸連データ!U125="","",陸連データ!U125)</f>
        <v/>
      </c>
      <c r="D125" t="str">
        <f>IF(陸連データ!V125="","",RIGHT(陸連データ!V125,1))</f>
        <v/>
      </c>
      <c r="E125" t="str">
        <f>IF(陸連データ!W125="","",陸連データ!W125)</f>
        <v/>
      </c>
      <c r="F125" t="str">
        <f>IF(陸連データ!B125="","",陸連データ!B125)</f>
        <v/>
      </c>
      <c r="G125" t="str">
        <f>IF(陸連データ!C125="","",陸連データ!C125&amp;" "&amp;陸連データ!D125)</f>
        <v/>
      </c>
      <c r="H125" t="str">
        <f>IF(陸連データ!F125="","",ASC(陸連データ!F125&amp;" "&amp;陸連データ!G125))</f>
        <v/>
      </c>
      <c r="I125" t="str">
        <f>IF(陸連データ!H125="","",陸連データ!H125&amp;" "&amp;陸連データ!I125)</f>
        <v/>
      </c>
      <c r="K125" t="str">
        <f>IF(陸連データ!J125="","",陸連データ!J125)</f>
        <v/>
      </c>
      <c r="L125" t="str">
        <f>IF(陸連データ!K125="","",LEFT(陸連データ!K125,1))</f>
        <v/>
      </c>
      <c r="M125" t="str">
        <f>IF(陸連データ!L125="","",陸連データ!L125)</f>
        <v/>
      </c>
      <c r="N125" t="str">
        <f>IF(陸連データ!M125="","",陸連データ!M125)</f>
        <v/>
      </c>
      <c r="O125" t="str">
        <f>IF(陸連データ!O125="","",陸連データ!O125)</f>
        <v/>
      </c>
      <c r="P125" t="str">
        <f>IF(陸連データ!P125="","",陸連データ!P125)</f>
        <v/>
      </c>
      <c r="R125" t="str">
        <f>IF(陸連データ!Q125="","",陸連データ!Q125)</f>
        <v/>
      </c>
      <c r="T125" t="str">
        <f>IF(陸連データ!S125="","",TEXT(陸連データ!S125,"yyyymmdd"))</f>
        <v/>
      </c>
    </row>
    <row r="126" spans="1:20" x14ac:dyDescent="0.15">
      <c r="A126" t="str">
        <f>IF(陸連データ!E126="","",陸連データ!E126)</f>
        <v/>
      </c>
      <c r="B126" t="str">
        <f>IF(陸連データ!T126="","",陸連データ!T126)</f>
        <v/>
      </c>
      <c r="C126" t="str">
        <f>IF(陸連データ!U126="","",陸連データ!U126)</f>
        <v/>
      </c>
      <c r="D126" t="str">
        <f>IF(陸連データ!V126="","",RIGHT(陸連データ!V126,1))</f>
        <v/>
      </c>
      <c r="E126" t="str">
        <f>IF(陸連データ!W126="","",陸連データ!W126)</f>
        <v/>
      </c>
      <c r="F126" t="str">
        <f>IF(陸連データ!B126="","",陸連データ!B126)</f>
        <v/>
      </c>
      <c r="G126" t="str">
        <f>IF(陸連データ!C126="","",陸連データ!C126&amp;" "&amp;陸連データ!D126)</f>
        <v/>
      </c>
      <c r="H126" t="str">
        <f>IF(陸連データ!F126="","",ASC(陸連データ!F126&amp;" "&amp;陸連データ!G126))</f>
        <v/>
      </c>
      <c r="I126" t="str">
        <f>IF(陸連データ!H126="","",陸連データ!H126&amp;" "&amp;陸連データ!I126)</f>
        <v/>
      </c>
      <c r="K126" t="str">
        <f>IF(陸連データ!J126="","",陸連データ!J126)</f>
        <v/>
      </c>
      <c r="L126" t="str">
        <f>IF(陸連データ!K126="","",LEFT(陸連データ!K126,1))</f>
        <v/>
      </c>
      <c r="M126" t="str">
        <f>IF(陸連データ!L126="","",陸連データ!L126)</f>
        <v/>
      </c>
      <c r="N126" t="str">
        <f>IF(陸連データ!M126="","",陸連データ!M126)</f>
        <v/>
      </c>
      <c r="O126" t="str">
        <f>IF(陸連データ!O126="","",陸連データ!O126)</f>
        <v/>
      </c>
      <c r="P126" t="str">
        <f>IF(陸連データ!P126="","",陸連データ!P126)</f>
        <v/>
      </c>
      <c r="R126" t="str">
        <f>IF(陸連データ!Q126="","",陸連データ!Q126)</f>
        <v/>
      </c>
      <c r="T126" t="str">
        <f>IF(陸連データ!S126="","",TEXT(陸連データ!S126,"yyyymmdd"))</f>
        <v/>
      </c>
    </row>
    <row r="127" spans="1:20" x14ac:dyDescent="0.15">
      <c r="A127" t="str">
        <f>IF(陸連データ!E127="","",陸連データ!E127)</f>
        <v/>
      </c>
      <c r="B127" t="str">
        <f>IF(陸連データ!T127="","",陸連データ!T127)</f>
        <v/>
      </c>
      <c r="C127" t="str">
        <f>IF(陸連データ!U127="","",陸連データ!U127)</f>
        <v/>
      </c>
      <c r="D127" t="str">
        <f>IF(陸連データ!V127="","",RIGHT(陸連データ!V127,1))</f>
        <v/>
      </c>
      <c r="E127" t="str">
        <f>IF(陸連データ!W127="","",陸連データ!W127)</f>
        <v/>
      </c>
      <c r="F127" t="str">
        <f>IF(陸連データ!B127="","",陸連データ!B127)</f>
        <v/>
      </c>
      <c r="G127" t="str">
        <f>IF(陸連データ!C127="","",陸連データ!C127&amp;" "&amp;陸連データ!D127)</f>
        <v/>
      </c>
      <c r="H127" t="str">
        <f>IF(陸連データ!F127="","",ASC(陸連データ!F127&amp;" "&amp;陸連データ!G127))</f>
        <v/>
      </c>
      <c r="I127" t="str">
        <f>IF(陸連データ!H127="","",陸連データ!H127&amp;" "&amp;陸連データ!I127)</f>
        <v/>
      </c>
      <c r="K127" t="str">
        <f>IF(陸連データ!J127="","",陸連データ!J127)</f>
        <v/>
      </c>
      <c r="L127" t="str">
        <f>IF(陸連データ!K127="","",LEFT(陸連データ!K127,1))</f>
        <v/>
      </c>
      <c r="M127" t="str">
        <f>IF(陸連データ!L127="","",陸連データ!L127)</f>
        <v/>
      </c>
      <c r="N127" t="str">
        <f>IF(陸連データ!M127="","",陸連データ!M127)</f>
        <v/>
      </c>
      <c r="O127" t="str">
        <f>IF(陸連データ!O127="","",陸連データ!O127)</f>
        <v/>
      </c>
      <c r="P127" t="str">
        <f>IF(陸連データ!P127="","",陸連データ!P127)</f>
        <v/>
      </c>
      <c r="R127" t="str">
        <f>IF(陸連データ!Q127="","",陸連データ!Q127)</f>
        <v/>
      </c>
      <c r="T127" t="str">
        <f>IF(陸連データ!S127="","",TEXT(陸連データ!S127,"yyyymmdd"))</f>
        <v/>
      </c>
    </row>
    <row r="128" spans="1:20" x14ac:dyDescent="0.15">
      <c r="A128" t="str">
        <f>IF(陸連データ!E128="","",陸連データ!E128)</f>
        <v/>
      </c>
      <c r="B128" t="str">
        <f>IF(陸連データ!T128="","",陸連データ!T128)</f>
        <v/>
      </c>
      <c r="C128" t="str">
        <f>IF(陸連データ!U128="","",陸連データ!U128)</f>
        <v/>
      </c>
      <c r="D128" t="str">
        <f>IF(陸連データ!V128="","",RIGHT(陸連データ!V128,1))</f>
        <v/>
      </c>
      <c r="E128" t="str">
        <f>IF(陸連データ!W128="","",陸連データ!W128)</f>
        <v/>
      </c>
      <c r="F128" t="str">
        <f>IF(陸連データ!B128="","",陸連データ!B128)</f>
        <v/>
      </c>
      <c r="G128" t="str">
        <f>IF(陸連データ!C128="","",陸連データ!C128&amp;" "&amp;陸連データ!D128)</f>
        <v/>
      </c>
      <c r="H128" t="str">
        <f>IF(陸連データ!F128="","",ASC(陸連データ!F128&amp;" "&amp;陸連データ!G128))</f>
        <v/>
      </c>
      <c r="I128" t="str">
        <f>IF(陸連データ!H128="","",陸連データ!H128&amp;" "&amp;陸連データ!I128)</f>
        <v/>
      </c>
      <c r="K128" t="str">
        <f>IF(陸連データ!J128="","",陸連データ!J128)</f>
        <v/>
      </c>
      <c r="L128" t="str">
        <f>IF(陸連データ!K128="","",LEFT(陸連データ!K128,1))</f>
        <v/>
      </c>
      <c r="M128" t="str">
        <f>IF(陸連データ!L128="","",陸連データ!L128)</f>
        <v/>
      </c>
      <c r="N128" t="str">
        <f>IF(陸連データ!M128="","",陸連データ!M128)</f>
        <v/>
      </c>
      <c r="O128" t="str">
        <f>IF(陸連データ!O128="","",陸連データ!O128)</f>
        <v/>
      </c>
      <c r="P128" t="str">
        <f>IF(陸連データ!P128="","",陸連データ!P128)</f>
        <v/>
      </c>
      <c r="R128" t="str">
        <f>IF(陸連データ!Q128="","",陸連データ!Q128)</f>
        <v/>
      </c>
      <c r="T128" t="str">
        <f>IF(陸連データ!S128="","",TEXT(陸連データ!S128,"yyyymmdd"))</f>
        <v/>
      </c>
    </row>
    <row r="129" spans="1:20" x14ac:dyDescent="0.15">
      <c r="A129" t="str">
        <f>IF(陸連データ!E129="","",陸連データ!E129)</f>
        <v/>
      </c>
      <c r="B129" t="str">
        <f>IF(陸連データ!T129="","",陸連データ!T129)</f>
        <v/>
      </c>
      <c r="C129" t="str">
        <f>IF(陸連データ!U129="","",陸連データ!U129)</f>
        <v/>
      </c>
      <c r="D129" t="str">
        <f>IF(陸連データ!V129="","",RIGHT(陸連データ!V129,1))</f>
        <v/>
      </c>
      <c r="E129" t="str">
        <f>IF(陸連データ!W129="","",陸連データ!W129)</f>
        <v/>
      </c>
      <c r="F129" t="str">
        <f>IF(陸連データ!B129="","",陸連データ!B129)</f>
        <v/>
      </c>
      <c r="G129" t="str">
        <f>IF(陸連データ!C129="","",陸連データ!C129&amp;" "&amp;陸連データ!D129)</f>
        <v/>
      </c>
      <c r="H129" t="str">
        <f>IF(陸連データ!F129="","",ASC(陸連データ!F129&amp;" "&amp;陸連データ!G129))</f>
        <v/>
      </c>
      <c r="I129" t="str">
        <f>IF(陸連データ!H129="","",陸連データ!H129&amp;" "&amp;陸連データ!I129)</f>
        <v/>
      </c>
      <c r="K129" t="str">
        <f>IF(陸連データ!J129="","",陸連データ!J129)</f>
        <v/>
      </c>
      <c r="L129" t="str">
        <f>IF(陸連データ!K129="","",LEFT(陸連データ!K129,1))</f>
        <v/>
      </c>
      <c r="M129" t="str">
        <f>IF(陸連データ!L129="","",陸連データ!L129)</f>
        <v/>
      </c>
      <c r="N129" t="str">
        <f>IF(陸連データ!M129="","",陸連データ!M129)</f>
        <v/>
      </c>
      <c r="O129" t="str">
        <f>IF(陸連データ!O129="","",陸連データ!O129)</f>
        <v/>
      </c>
      <c r="P129" t="str">
        <f>IF(陸連データ!P129="","",陸連データ!P129)</f>
        <v/>
      </c>
      <c r="R129" t="str">
        <f>IF(陸連データ!Q129="","",陸連データ!Q129)</f>
        <v/>
      </c>
      <c r="T129" t="str">
        <f>IF(陸連データ!S129="","",TEXT(陸連データ!S129,"yyyymmdd"))</f>
        <v/>
      </c>
    </row>
    <row r="130" spans="1:20" x14ac:dyDescent="0.15">
      <c r="A130" t="str">
        <f>IF(陸連データ!E130="","",陸連データ!E130)</f>
        <v/>
      </c>
      <c r="B130" t="str">
        <f>IF(陸連データ!T130="","",陸連データ!T130)</f>
        <v/>
      </c>
      <c r="C130" t="str">
        <f>IF(陸連データ!U130="","",陸連データ!U130)</f>
        <v/>
      </c>
      <c r="D130" t="str">
        <f>IF(陸連データ!V130="","",RIGHT(陸連データ!V130,1))</f>
        <v/>
      </c>
      <c r="E130" t="str">
        <f>IF(陸連データ!W130="","",陸連データ!W130)</f>
        <v/>
      </c>
      <c r="F130" t="str">
        <f>IF(陸連データ!B130="","",陸連データ!B130)</f>
        <v/>
      </c>
      <c r="G130" t="str">
        <f>IF(陸連データ!C130="","",陸連データ!C130&amp;" "&amp;陸連データ!D130)</f>
        <v/>
      </c>
      <c r="H130" t="str">
        <f>IF(陸連データ!F130="","",ASC(陸連データ!F130&amp;" "&amp;陸連データ!G130))</f>
        <v/>
      </c>
      <c r="I130" t="str">
        <f>IF(陸連データ!H130="","",陸連データ!H130&amp;" "&amp;陸連データ!I130)</f>
        <v/>
      </c>
      <c r="K130" t="str">
        <f>IF(陸連データ!J130="","",陸連データ!J130)</f>
        <v/>
      </c>
      <c r="L130" t="str">
        <f>IF(陸連データ!K130="","",LEFT(陸連データ!K130,1))</f>
        <v/>
      </c>
      <c r="M130" t="str">
        <f>IF(陸連データ!L130="","",陸連データ!L130)</f>
        <v/>
      </c>
      <c r="N130" t="str">
        <f>IF(陸連データ!M130="","",陸連データ!M130)</f>
        <v/>
      </c>
      <c r="O130" t="str">
        <f>IF(陸連データ!O130="","",陸連データ!O130)</f>
        <v/>
      </c>
      <c r="P130" t="str">
        <f>IF(陸連データ!P130="","",陸連データ!P130)</f>
        <v/>
      </c>
      <c r="R130" t="str">
        <f>IF(陸連データ!Q130="","",陸連データ!Q130)</f>
        <v/>
      </c>
      <c r="T130" t="str">
        <f>IF(陸連データ!S130="","",TEXT(陸連データ!S130,"yyyymmdd"))</f>
        <v/>
      </c>
    </row>
    <row r="131" spans="1:20" x14ac:dyDescent="0.15">
      <c r="A131" t="str">
        <f>IF(陸連データ!E131="","",陸連データ!E131)</f>
        <v/>
      </c>
      <c r="B131" t="str">
        <f>IF(陸連データ!T131="","",陸連データ!T131)</f>
        <v/>
      </c>
      <c r="C131" t="str">
        <f>IF(陸連データ!U131="","",陸連データ!U131)</f>
        <v/>
      </c>
      <c r="D131" t="str">
        <f>IF(陸連データ!V131="","",RIGHT(陸連データ!V131,1))</f>
        <v/>
      </c>
      <c r="E131" t="str">
        <f>IF(陸連データ!W131="","",陸連データ!W131)</f>
        <v/>
      </c>
      <c r="F131" t="str">
        <f>IF(陸連データ!B131="","",陸連データ!B131)</f>
        <v/>
      </c>
      <c r="G131" t="str">
        <f>IF(陸連データ!C131="","",陸連データ!C131&amp;" "&amp;陸連データ!D131)</f>
        <v/>
      </c>
      <c r="H131" t="str">
        <f>IF(陸連データ!F131="","",ASC(陸連データ!F131&amp;" "&amp;陸連データ!G131))</f>
        <v/>
      </c>
      <c r="I131" t="str">
        <f>IF(陸連データ!H131="","",陸連データ!H131&amp;" "&amp;陸連データ!I131)</f>
        <v/>
      </c>
      <c r="K131" t="str">
        <f>IF(陸連データ!J131="","",陸連データ!J131)</f>
        <v/>
      </c>
      <c r="L131" t="str">
        <f>IF(陸連データ!K131="","",LEFT(陸連データ!K131,1))</f>
        <v/>
      </c>
      <c r="M131" t="str">
        <f>IF(陸連データ!L131="","",陸連データ!L131)</f>
        <v/>
      </c>
      <c r="N131" t="str">
        <f>IF(陸連データ!M131="","",陸連データ!M131)</f>
        <v/>
      </c>
      <c r="O131" t="str">
        <f>IF(陸連データ!O131="","",陸連データ!O131)</f>
        <v/>
      </c>
      <c r="P131" t="str">
        <f>IF(陸連データ!P131="","",陸連データ!P131)</f>
        <v/>
      </c>
      <c r="R131" t="str">
        <f>IF(陸連データ!Q131="","",陸連データ!Q131)</f>
        <v/>
      </c>
      <c r="T131" t="str">
        <f>IF(陸連データ!S131="","",TEXT(陸連データ!S131,"yyyymmdd"))</f>
        <v/>
      </c>
    </row>
    <row r="132" spans="1:20" x14ac:dyDescent="0.15">
      <c r="A132" t="str">
        <f>IF(陸連データ!E132="","",陸連データ!E132)</f>
        <v/>
      </c>
      <c r="B132" t="str">
        <f>IF(陸連データ!T132="","",陸連データ!T132)</f>
        <v/>
      </c>
      <c r="C132" t="str">
        <f>IF(陸連データ!U132="","",陸連データ!U132)</f>
        <v/>
      </c>
      <c r="D132" t="str">
        <f>IF(陸連データ!V132="","",RIGHT(陸連データ!V132,1))</f>
        <v/>
      </c>
      <c r="E132" t="str">
        <f>IF(陸連データ!W132="","",陸連データ!W132)</f>
        <v/>
      </c>
      <c r="F132" t="str">
        <f>IF(陸連データ!B132="","",陸連データ!B132)</f>
        <v/>
      </c>
      <c r="G132" t="str">
        <f>IF(陸連データ!C132="","",陸連データ!C132&amp;" "&amp;陸連データ!D132)</f>
        <v/>
      </c>
      <c r="H132" t="str">
        <f>IF(陸連データ!F132="","",ASC(陸連データ!F132&amp;" "&amp;陸連データ!G132))</f>
        <v/>
      </c>
      <c r="I132" t="str">
        <f>IF(陸連データ!H132="","",陸連データ!H132&amp;" "&amp;陸連データ!I132)</f>
        <v/>
      </c>
      <c r="K132" t="str">
        <f>IF(陸連データ!J132="","",陸連データ!J132)</f>
        <v/>
      </c>
      <c r="L132" t="str">
        <f>IF(陸連データ!K132="","",LEFT(陸連データ!K132,1))</f>
        <v/>
      </c>
      <c r="M132" t="str">
        <f>IF(陸連データ!L132="","",陸連データ!L132)</f>
        <v/>
      </c>
      <c r="N132" t="str">
        <f>IF(陸連データ!M132="","",陸連データ!M132)</f>
        <v/>
      </c>
      <c r="O132" t="str">
        <f>IF(陸連データ!O132="","",陸連データ!O132)</f>
        <v/>
      </c>
      <c r="P132" t="str">
        <f>IF(陸連データ!P132="","",陸連データ!P132)</f>
        <v/>
      </c>
      <c r="R132" t="str">
        <f>IF(陸連データ!Q132="","",陸連データ!Q132)</f>
        <v/>
      </c>
      <c r="T132" t="str">
        <f>IF(陸連データ!S132="","",TEXT(陸連データ!S132,"yyyymmdd"))</f>
        <v/>
      </c>
    </row>
    <row r="133" spans="1:20" x14ac:dyDescent="0.15">
      <c r="A133" t="str">
        <f>IF(陸連データ!E133="","",陸連データ!E133)</f>
        <v/>
      </c>
      <c r="B133" t="str">
        <f>IF(陸連データ!T133="","",陸連データ!T133)</f>
        <v/>
      </c>
      <c r="C133" t="str">
        <f>IF(陸連データ!U133="","",陸連データ!U133)</f>
        <v/>
      </c>
      <c r="D133" t="str">
        <f>IF(陸連データ!V133="","",RIGHT(陸連データ!V133,1))</f>
        <v/>
      </c>
      <c r="E133" t="str">
        <f>IF(陸連データ!W133="","",陸連データ!W133)</f>
        <v/>
      </c>
      <c r="F133" t="str">
        <f>IF(陸連データ!B133="","",陸連データ!B133)</f>
        <v/>
      </c>
      <c r="G133" t="str">
        <f>IF(陸連データ!C133="","",陸連データ!C133&amp;" "&amp;陸連データ!D133)</f>
        <v/>
      </c>
      <c r="H133" t="str">
        <f>IF(陸連データ!F133="","",ASC(陸連データ!F133&amp;" "&amp;陸連データ!G133))</f>
        <v/>
      </c>
      <c r="I133" t="str">
        <f>IF(陸連データ!H133="","",陸連データ!H133&amp;" "&amp;陸連データ!I133)</f>
        <v/>
      </c>
      <c r="K133" t="str">
        <f>IF(陸連データ!J133="","",陸連データ!J133)</f>
        <v/>
      </c>
      <c r="L133" t="str">
        <f>IF(陸連データ!K133="","",LEFT(陸連データ!K133,1))</f>
        <v/>
      </c>
      <c r="M133" t="str">
        <f>IF(陸連データ!L133="","",陸連データ!L133)</f>
        <v/>
      </c>
      <c r="N133" t="str">
        <f>IF(陸連データ!M133="","",陸連データ!M133)</f>
        <v/>
      </c>
      <c r="O133" t="str">
        <f>IF(陸連データ!O133="","",陸連データ!O133)</f>
        <v/>
      </c>
      <c r="P133" t="str">
        <f>IF(陸連データ!P133="","",陸連データ!P133)</f>
        <v/>
      </c>
      <c r="R133" t="str">
        <f>IF(陸連データ!Q133="","",陸連データ!Q133)</f>
        <v/>
      </c>
      <c r="T133" t="str">
        <f>IF(陸連データ!S133="","",TEXT(陸連データ!S133,"yyyymmdd"))</f>
        <v/>
      </c>
    </row>
    <row r="134" spans="1:20" x14ac:dyDescent="0.15">
      <c r="A134" t="str">
        <f>IF(陸連データ!E134="","",陸連データ!E134)</f>
        <v/>
      </c>
      <c r="B134" t="str">
        <f>IF(陸連データ!T134="","",陸連データ!T134)</f>
        <v/>
      </c>
      <c r="C134" t="str">
        <f>IF(陸連データ!U134="","",陸連データ!U134)</f>
        <v/>
      </c>
      <c r="D134" t="str">
        <f>IF(陸連データ!V134="","",RIGHT(陸連データ!V134,1))</f>
        <v/>
      </c>
      <c r="E134" t="str">
        <f>IF(陸連データ!W134="","",陸連データ!W134)</f>
        <v/>
      </c>
      <c r="F134" t="str">
        <f>IF(陸連データ!B134="","",陸連データ!B134)</f>
        <v/>
      </c>
      <c r="G134" t="str">
        <f>IF(陸連データ!C134="","",陸連データ!C134&amp;" "&amp;陸連データ!D134)</f>
        <v/>
      </c>
      <c r="H134" t="str">
        <f>IF(陸連データ!F134="","",ASC(陸連データ!F134&amp;" "&amp;陸連データ!G134))</f>
        <v/>
      </c>
      <c r="I134" t="str">
        <f>IF(陸連データ!H134="","",陸連データ!H134&amp;" "&amp;陸連データ!I134)</f>
        <v/>
      </c>
      <c r="K134" t="str">
        <f>IF(陸連データ!J134="","",陸連データ!J134)</f>
        <v/>
      </c>
      <c r="L134" t="str">
        <f>IF(陸連データ!K134="","",LEFT(陸連データ!K134,1))</f>
        <v/>
      </c>
      <c r="M134" t="str">
        <f>IF(陸連データ!L134="","",陸連データ!L134)</f>
        <v/>
      </c>
      <c r="N134" t="str">
        <f>IF(陸連データ!M134="","",陸連データ!M134)</f>
        <v/>
      </c>
      <c r="O134" t="str">
        <f>IF(陸連データ!O134="","",陸連データ!O134)</f>
        <v/>
      </c>
      <c r="P134" t="str">
        <f>IF(陸連データ!P134="","",陸連データ!P134)</f>
        <v/>
      </c>
      <c r="R134" t="str">
        <f>IF(陸連データ!Q134="","",陸連データ!Q134)</f>
        <v/>
      </c>
      <c r="T134" t="str">
        <f>IF(陸連データ!S134="","",TEXT(陸連データ!S134,"yyyymmdd"))</f>
        <v/>
      </c>
    </row>
    <row r="135" spans="1:20" x14ac:dyDescent="0.15">
      <c r="A135" t="str">
        <f>IF(陸連データ!E135="","",陸連データ!E135)</f>
        <v/>
      </c>
      <c r="B135" t="str">
        <f>IF(陸連データ!T135="","",陸連データ!T135)</f>
        <v/>
      </c>
      <c r="C135" t="str">
        <f>IF(陸連データ!U135="","",陸連データ!U135)</f>
        <v/>
      </c>
      <c r="D135" t="str">
        <f>IF(陸連データ!V135="","",RIGHT(陸連データ!V135,1))</f>
        <v/>
      </c>
      <c r="E135" t="str">
        <f>IF(陸連データ!W135="","",陸連データ!W135)</f>
        <v/>
      </c>
      <c r="F135" t="str">
        <f>IF(陸連データ!B135="","",陸連データ!B135)</f>
        <v/>
      </c>
      <c r="G135" t="str">
        <f>IF(陸連データ!C135="","",陸連データ!C135&amp;" "&amp;陸連データ!D135)</f>
        <v/>
      </c>
      <c r="H135" t="str">
        <f>IF(陸連データ!F135="","",ASC(陸連データ!F135&amp;" "&amp;陸連データ!G135))</f>
        <v/>
      </c>
      <c r="I135" t="str">
        <f>IF(陸連データ!H135="","",陸連データ!H135&amp;" "&amp;陸連データ!I135)</f>
        <v/>
      </c>
      <c r="K135" t="str">
        <f>IF(陸連データ!J135="","",陸連データ!J135)</f>
        <v/>
      </c>
      <c r="L135" t="str">
        <f>IF(陸連データ!K135="","",LEFT(陸連データ!K135,1))</f>
        <v/>
      </c>
      <c r="M135" t="str">
        <f>IF(陸連データ!L135="","",陸連データ!L135)</f>
        <v/>
      </c>
      <c r="N135" t="str">
        <f>IF(陸連データ!M135="","",陸連データ!M135)</f>
        <v/>
      </c>
      <c r="O135" t="str">
        <f>IF(陸連データ!O135="","",陸連データ!O135)</f>
        <v/>
      </c>
      <c r="P135" t="str">
        <f>IF(陸連データ!P135="","",陸連データ!P135)</f>
        <v/>
      </c>
      <c r="R135" t="str">
        <f>IF(陸連データ!Q135="","",陸連データ!Q135)</f>
        <v/>
      </c>
      <c r="T135" t="str">
        <f>IF(陸連データ!S135="","",TEXT(陸連データ!S135,"yyyymmdd"))</f>
        <v/>
      </c>
    </row>
    <row r="136" spans="1:20" x14ac:dyDescent="0.15">
      <c r="A136" t="str">
        <f>IF(陸連データ!E136="","",陸連データ!E136)</f>
        <v/>
      </c>
      <c r="B136" t="str">
        <f>IF(陸連データ!T136="","",陸連データ!T136)</f>
        <v/>
      </c>
      <c r="C136" t="str">
        <f>IF(陸連データ!U136="","",陸連データ!U136)</f>
        <v/>
      </c>
      <c r="D136" t="str">
        <f>IF(陸連データ!V136="","",RIGHT(陸連データ!V136,1))</f>
        <v/>
      </c>
      <c r="E136" t="str">
        <f>IF(陸連データ!W136="","",陸連データ!W136)</f>
        <v/>
      </c>
      <c r="F136" t="str">
        <f>IF(陸連データ!B136="","",陸連データ!B136)</f>
        <v/>
      </c>
      <c r="G136" t="str">
        <f>IF(陸連データ!C136="","",陸連データ!C136&amp;" "&amp;陸連データ!D136)</f>
        <v/>
      </c>
      <c r="H136" t="str">
        <f>IF(陸連データ!F136="","",ASC(陸連データ!F136&amp;" "&amp;陸連データ!G136))</f>
        <v/>
      </c>
      <c r="I136" t="str">
        <f>IF(陸連データ!H136="","",陸連データ!H136&amp;" "&amp;陸連データ!I136)</f>
        <v/>
      </c>
      <c r="K136" t="str">
        <f>IF(陸連データ!J136="","",陸連データ!J136)</f>
        <v/>
      </c>
      <c r="L136" t="str">
        <f>IF(陸連データ!K136="","",LEFT(陸連データ!K136,1))</f>
        <v/>
      </c>
      <c r="M136" t="str">
        <f>IF(陸連データ!L136="","",陸連データ!L136)</f>
        <v/>
      </c>
      <c r="N136" t="str">
        <f>IF(陸連データ!M136="","",陸連データ!M136)</f>
        <v/>
      </c>
      <c r="O136" t="str">
        <f>IF(陸連データ!O136="","",陸連データ!O136)</f>
        <v/>
      </c>
      <c r="P136" t="str">
        <f>IF(陸連データ!P136="","",陸連データ!P136)</f>
        <v/>
      </c>
      <c r="R136" t="str">
        <f>IF(陸連データ!Q136="","",陸連データ!Q136)</f>
        <v/>
      </c>
      <c r="T136" t="str">
        <f>IF(陸連データ!S136="","",TEXT(陸連データ!S136,"yyyymmdd"))</f>
        <v/>
      </c>
    </row>
    <row r="137" spans="1:20" x14ac:dyDescent="0.15">
      <c r="A137" t="str">
        <f>IF(陸連データ!E137="","",陸連データ!E137)</f>
        <v/>
      </c>
      <c r="B137" t="str">
        <f>IF(陸連データ!T137="","",陸連データ!T137)</f>
        <v/>
      </c>
      <c r="C137" t="str">
        <f>IF(陸連データ!U137="","",陸連データ!U137)</f>
        <v/>
      </c>
      <c r="D137" t="str">
        <f>IF(陸連データ!V137="","",RIGHT(陸連データ!V137,1))</f>
        <v/>
      </c>
      <c r="E137" t="str">
        <f>IF(陸連データ!W137="","",陸連データ!W137)</f>
        <v/>
      </c>
      <c r="F137" t="str">
        <f>IF(陸連データ!B137="","",陸連データ!B137)</f>
        <v/>
      </c>
      <c r="G137" t="str">
        <f>IF(陸連データ!C137="","",陸連データ!C137&amp;" "&amp;陸連データ!D137)</f>
        <v/>
      </c>
      <c r="H137" t="str">
        <f>IF(陸連データ!F137="","",ASC(陸連データ!F137&amp;" "&amp;陸連データ!G137))</f>
        <v/>
      </c>
      <c r="I137" t="str">
        <f>IF(陸連データ!H137="","",陸連データ!H137&amp;" "&amp;陸連データ!I137)</f>
        <v/>
      </c>
      <c r="K137" t="str">
        <f>IF(陸連データ!J137="","",陸連データ!J137)</f>
        <v/>
      </c>
      <c r="L137" t="str">
        <f>IF(陸連データ!K137="","",LEFT(陸連データ!K137,1))</f>
        <v/>
      </c>
      <c r="M137" t="str">
        <f>IF(陸連データ!L137="","",陸連データ!L137)</f>
        <v/>
      </c>
      <c r="N137" t="str">
        <f>IF(陸連データ!M137="","",陸連データ!M137)</f>
        <v/>
      </c>
      <c r="O137" t="str">
        <f>IF(陸連データ!O137="","",陸連データ!O137)</f>
        <v/>
      </c>
      <c r="P137" t="str">
        <f>IF(陸連データ!P137="","",陸連データ!P137)</f>
        <v/>
      </c>
      <c r="R137" t="str">
        <f>IF(陸連データ!Q137="","",陸連データ!Q137)</f>
        <v/>
      </c>
      <c r="T137" t="str">
        <f>IF(陸連データ!S137="","",TEXT(陸連データ!S137,"yyyymmdd"))</f>
        <v/>
      </c>
    </row>
    <row r="138" spans="1:20" x14ac:dyDescent="0.15">
      <c r="A138" t="str">
        <f>IF(陸連データ!E138="","",陸連データ!E138)</f>
        <v/>
      </c>
      <c r="B138" t="str">
        <f>IF(陸連データ!T138="","",陸連データ!T138)</f>
        <v/>
      </c>
      <c r="C138" t="str">
        <f>IF(陸連データ!U138="","",陸連データ!U138)</f>
        <v/>
      </c>
      <c r="D138" t="str">
        <f>IF(陸連データ!V138="","",RIGHT(陸連データ!V138,1))</f>
        <v/>
      </c>
      <c r="E138" t="str">
        <f>IF(陸連データ!W138="","",陸連データ!W138)</f>
        <v/>
      </c>
      <c r="F138" t="str">
        <f>IF(陸連データ!B138="","",陸連データ!B138)</f>
        <v/>
      </c>
      <c r="G138" t="str">
        <f>IF(陸連データ!C138="","",陸連データ!C138&amp;" "&amp;陸連データ!D138)</f>
        <v/>
      </c>
      <c r="H138" t="str">
        <f>IF(陸連データ!F138="","",ASC(陸連データ!F138&amp;" "&amp;陸連データ!G138))</f>
        <v/>
      </c>
      <c r="I138" t="str">
        <f>IF(陸連データ!H138="","",陸連データ!H138&amp;" "&amp;陸連データ!I138)</f>
        <v/>
      </c>
      <c r="K138" t="str">
        <f>IF(陸連データ!J138="","",陸連データ!J138)</f>
        <v/>
      </c>
      <c r="L138" t="str">
        <f>IF(陸連データ!K138="","",LEFT(陸連データ!K138,1))</f>
        <v/>
      </c>
      <c r="M138" t="str">
        <f>IF(陸連データ!L138="","",陸連データ!L138)</f>
        <v/>
      </c>
      <c r="N138" t="str">
        <f>IF(陸連データ!M138="","",陸連データ!M138)</f>
        <v/>
      </c>
      <c r="O138" t="str">
        <f>IF(陸連データ!O138="","",陸連データ!O138)</f>
        <v/>
      </c>
      <c r="P138" t="str">
        <f>IF(陸連データ!P138="","",陸連データ!P138)</f>
        <v/>
      </c>
      <c r="R138" t="str">
        <f>IF(陸連データ!Q138="","",陸連データ!Q138)</f>
        <v/>
      </c>
      <c r="T138" t="str">
        <f>IF(陸連データ!S138="","",TEXT(陸連データ!S138,"yyyymmdd"))</f>
        <v/>
      </c>
    </row>
    <row r="139" spans="1:20" x14ac:dyDescent="0.15">
      <c r="A139" t="str">
        <f>IF(陸連データ!E139="","",陸連データ!E139)</f>
        <v/>
      </c>
      <c r="B139" t="str">
        <f>IF(陸連データ!T139="","",陸連データ!T139)</f>
        <v/>
      </c>
      <c r="C139" t="str">
        <f>IF(陸連データ!U139="","",陸連データ!U139)</f>
        <v/>
      </c>
      <c r="D139" t="str">
        <f>IF(陸連データ!V139="","",RIGHT(陸連データ!V139,1))</f>
        <v/>
      </c>
      <c r="E139" t="str">
        <f>IF(陸連データ!W139="","",陸連データ!W139)</f>
        <v/>
      </c>
      <c r="F139" t="str">
        <f>IF(陸連データ!B139="","",陸連データ!B139)</f>
        <v/>
      </c>
      <c r="G139" t="str">
        <f>IF(陸連データ!C139="","",陸連データ!C139&amp;" "&amp;陸連データ!D139)</f>
        <v/>
      </c>
      <c r="H139" t="str">
        <f>IF(陸連データ!F139="","",ASC(陸連データ!F139&amp;" "&amp;陸連データ!G139))</f>
        <v/>
      </c>
      <c r="I139" t="str">
        <f>IF(陸連データ!H139="","",陸連データ!H139&amp;" "&amp;陸連データ!I139)</f>
        <v/>
      </c>
      <c r="K139" t="str">
        <f>IF(陸連データ!J139="","",陸連データ!J139)</f>
        <v/>
      </c>
      <c r="L139" t="str">
        <f>IF(陸連データ!K139="","",LEFT(陸連データ!K139,1))</f>
        <v/>
      </c>
      <c r="M139" t="str">
        <f>IF(陸連データ!L139="","",陸連データ!L139)</f>
        <v/>
      </c>
      <c r="N139" t="str">
        <f>IF(陸連データ!M139="","",陸連データ!M139)</f>
        <v/>
      </c>
      <c r="O139" t="str">
        <f>IF(陸連データ!O139="","",陸連データ!O139)</f>
        <v/>
      </c>
      <c r="P139" t="str">
        <f>IF(陸連データ!P139="","",陸連データ!P139)</f>
        <v/>
      </c>
      <c r="R139" t="str">
        <f>IF(陸連データ!Q139="","",陸連データ!Q139)</f>
        <v/>
      </c>
      <c r="T139" t="str">
        <f>IF(陸連データ!S139="","",TEXT(陸連データ!S139,"yyyymmdd"))</f>
        <v/>
      </c>
    </row>
    <row r="140" spans="1:20" x14ac:dyDescent="0.15">
      <c r="A140" t="str">
        <f>IF(陸連データ!E140="","",陸連データ!E140)</f>
        <v/>
      </c>
      <c r="B140" t="str">
        <f>IF(陸連データ!T140="","",陸連データ!T140)</f>
        <v/>
      </c>
      <c r="C140" t="str">
        <f>IF(陸連データ!U140="","",陸連データ!U140)</f>
        <v/>
      </c>
      <c r="D140" t="str">
        <f>IF(陸連データ!V140="","",RIGHT(陸連データ!V140,1))</f>
        <v/>
      </c>
      <c r="E140" t="str">
        <f>IF(陸連データ!W140="","",陸連データ!W140)</f>
        <v/>
      </c>
      <c r="F140" t="str">
        <f>IF(陸連データ!B140="","",陸連データ!B140)</f>
        <v/>
      </c>
      <c r="G140" t="str">
        <f>IF(陸連データ!C140="","",陸連データ!C140&amp;" "&amp;陸連データ!D140)</f>
        <v/>
      </c>
      <c r="H140" t="str">
        <f>IF(陸連データ!F140="","",ASC(陸連データ!F140&amp;" "&amp;陸連データ!G140))</f>
        <v/>
      </c>
      <c r="I140" t="str">
        <f>IF(陸連データ!H140="","",陸連データ!H140&amp;" "&amp;陸連データ!I140)</f>
        <v/>
      </c>
      <c r="K140" t="str">
        <f>IF(陸連データ!J140="","",陸連データ!J140)</f>
        <v/>
      </c>
      <c r="L140" t="str">
        <f>IF(陸連データ!K140="","",LEFT(陸連データ!K140,1))</f>
        <v/>
      </c>
      <c r="M140" t="str">
        <f>IF(陸連データ!L140="","",陸連データ!L140)</f>
        <v/>
      </c>
      <c r="N140" t="str">
        <f>IF(陸連データ!M140="","",陸連データ!M140)</f>
        <v/>
      </c>
      <c r="O140" t="str">
        <f>IF(陸連データ!O140="","",陸連データ!O140)</f>
        <v/>
      </c>
      <c r="P140" t="str">
        <f>IF(陸連データ!P140="","",陸連データ!P140)</f>
        <v/>
      </c>
      <c r="R140" t="str">
        <f>IF(陸連データ!Q140="","",陸連データ!Q140)</f>
        <v/>
      </c>
      <c r="T140" t="str">
        <f>IF(陸連データ!S140="","",TEXT(陸連データ!S140,"yyyymmdd"))</f>
        <v/>
      </c>
    </row>
    <row r="141" spans="1:20" x14ac:dyDescent="0.15">
      <c r="A141" t="str">
        <f>IF(陸連データ!E141="","",陸連データ!E141)</f>
        <v/>
      </c>
      <c r="B141" t="str">
        <f>IF(陸連データ!T141="","",陸連データ!T141)</f>
        <v/>
      </c>
      <c r="C141" t="str">
        <f>IF(陸連データ!U141="","",陸連データ!U141)</f>
        <v/>
      </c>
      <c r="D141" t="str">
        <f>IF(陸連データ!V141="","",RIGHT(陸連データ!V141,1))</f>
        <v/>
      </c>
      <c r="E141" t="str">
        <f>IF(陸連データ!W141="","",陸連データ!W141)</f>
        <v/>
      </c>
      <c r="F141" t="str">
        <f>IF(陸連データ!B141="","",陸連データ!B141)</f>
        <v/>
      </c>
      <c r="G141" t="str">
        <f>IF(陸連データ!C141="","",陸連データ!C141&amp;" "&amp;陸連データ!D141)</f>
        <v/>
      </c>
      <c r="H141" t="str">
        <f>IF(陸連データ!F141="","",ASC(陸連データ!F141&amp;" "&amp;陸連データ!G141))</f>
        <v/>
      </c>
      <c r="I141" t="str">
        <f>IF(陸連データ!H141="","",陸連データ!H141&amp;" "&amp;陸連データ!I141)</f>
        <v/>
      </c>
      <c r="K141" t="str">
        <f>IF(陸連データ!J141="","",陸連データ!J141)</f>
        <v/>
      </c>
      <c r="L141" t="str">
        <f>IF(陸連データ!K141="","",LEFT(陸連データ!K141,1))</f>
        <v/>
      </c>
      <c r="M141" t="str">
        <f>IF(陸連データ!L141="","",陸連データ!L141)</f>
        <v/>
      </c>
      <c r="N141" t="str">
        <f>IF(陸連データ!M141="","",陸連データ!M141)</f>
        <v/>
      </c>
      <c r="O141" t="str">
        <f>IF(陸連データ!O141="","",陸連データ!O141)</f>
        <v/>
      </c>
      <c r="P141" t="str">
        <f>IF(陸連データ!P141="","",陸連データ!P141)</f>
        <v/>
      </c>
      <c r="R141" t="str">
        <f>IF(陸連データ!Q141="","",陸連データ!Q141)</f>
        <v/>
      </c>
      <c r="T141" t="str">
        <f>IF(陸連データ!S141="","",TEXT(陸連データ!S141,"yyyymmdd"))</f>
        <v/>
      </c>
    </row>
    <row r="142" spans="1:20" x14ac:dyDescent="0.15">
      <c r="A142" t="str">
        <f>IF(陸連データ!E142="","",陸連データ!E142)</f>
        <v/>
      </c>
      <c r="B142" t="str">
        <f>IF(陸連データ!T142="","",陸連データ!T142)</f>
        <v/>
      </c>
      <c r="C142" t="str">
        <f>IF(陸連データ!U142="","",陸連データ!U142)</f>
        <v/>
      </c>
      <c r="D142" t="str">
        <f>IF(陸連データ!V142="","",RIGHT(陸連データ!V142,1))</f>
        <v/>
      </c>
      <c r="E142" t="str">
        <f>IF(陸連データ!W142="","",陸連データ!W142)</f>
        <v/>
      </c>
      <c r="F142" t="str">
        <f>IF(陸連データ!B142="","",陸連データ!B142)</f>
        <v/>
      </c>
      <c r="G142" t="str">
        <f>IF(陸連データ!C142="","",陸連データ!C142&amp;" "&amp;陸連データ!D142)</f>
        <v/>
      </c>
      <c r="H142" t="str">
        <f>IF(陸連データ!F142="","",ASC(陸連データ!F142&amp;" "&amp;陸連データ!G142))</f>
        <v/>
      </c>
      <c r="I142" t="str">
        <f>IF(陸連データ!H142="","",陸連データ!H142&amp;" "&amp;陸連データ!I142)</f>
        <v/>
      </c>
      <c r="K142" t="str">
        <f>IF(陸連データ!J142="","",陸連データ!J142)</f>
        <v/>
      </c>
      <c r="L142" t="str">
        <f>IF(陸連データ!K142="","",LEFT(陸連データ!K142,1))</f>
        <v/>
      </c>
      <c r="M142" t="str">
        <f>IF(陸連データ!L142="","",陸連データ!L142)</f>
        <v/>
      </c>
      <c r="N142" t="str">
        <f>IF(陸連データ!M142="","",陸連データ!M142)</f>
        <v/>
      </c>
      <c r="O142" t="str">
        <f>IF(陸連データ!O142="","",陸連データ!O142)</f>
        <v/>
      </c>
      <c r="P142" t="str">
        <f>IF(陸連データ!P142="","",陸連データ!P142)</f>
        <v/>
      </c>
      <c r="R142" t="str">
        <f>IF(陸連データ!Q142="","",陸連データ!Q142)</f>
        <v/>
      </c>
      <c r="T142" t="str">
        <f>IF(陸連データ!S142="","",TEXT(陸連データ!S142,"yyyymmdd"))</f>
        <v/>
      </c>
    </row>
    <row r="143" spans="1:20" x14ac:dyDescent="0.15">
      <c r="A143" t="str">
        <f>IF(陸連データ!E143="","",陸連データ!E143)</f>
        <v/>
      </c>
      <c r="B143" t="str">
        <f>IF(陸連データ!T143="","",陸連データ!T143)</f>
        <v/>
      </c>
      <c r="C143" t="str">
        <f>IF(陸連データ!U143="","",陸連データ!U143)</f>
        <v/>
      </c>
      <c r="D143" t="str">
        <f>IF(陸連データ!V143="","",RIGHT(陸連データ!V143,1))</f>
        <v/>
      </c>
      <c r="E143" t="str">
        <f>IF(陸連データ!W143="","",陸連データ!W143)</f>
        <v/>
      </c>
      <c r="F143" t="str">
        <f>IF(陸連データ!B143="","",陸連データ!B143)</f>
        <v/>
      </c>
      <c r="G143" t="str">
        <f>IF(陸連データ!C143="","",陸連データ!C143&amp;" "&amp;陸連データ!D143)</f>
        <v/>
      </c>
      <c r="H143" t="str">
        <f>IF(陸連データ!F143="","",ASC(陸連データ!F143&amp;" "&amp;陸連データ!G143))</f>
        <v/>
      </c>
      <c r="I143" t="str">
        <f>IF(陸連データ!H143="","",陸連データ!H143&amp;" "&amp;陸連データ!I143)</f>
        <v/>
      </c>
      <c r="K143" t="str">
        <f>IF(陸連データ!J143="","",陸連データ!J143)</f>
        <v/>
      </c>
      <c r="L143" t="str">
        <f>IF(陸連データ!K143="","",LEFT(陸連データ!K143,1))</f>
        <v/>
      </c>
      <c r="M143" t="str">
        <f>IF(陸連データ!L143="","",陸連データ!L143)</f>
        <v/>
      </c>
      <c r="N143" t="str">
        <f>IF(陸連データ!M143="","",陸連データ!M143)</f>
        <v/>
      </c>
      <c r="O143" t="str">
        <f>IF(陸連データ!O143="","",陸連データ!O143)</f>
        <v/>
      </c>
      <c r="P143" t="str">
        <f>IF(陸連データ!P143="","",陸連データ!P143)</f>
        <v/>
      </c>
      <c r="R143" t="str">
        <f>IF(陸連データ!Q143="","",陸連データ!Q143)</f>
        <v/>
      </c>
      <c r="T143" t="str">
        <f>IF(陸連データ!S143="","",TEXT(陸連データ!S143,"yyyymmdd"))</f>
        <v/>
      </c>
    </row>
    <row r="144" spans="1:20" x14ac:dyDescent="0.15">
      <c r="A144" t="str">
        <f>IF(陸連データ!E144="","",陸連データ!E144)</f>
        <v/>
      </c>
      <c r="B144" t="str">
        <f>IF(陸連データ!T144="","",陸連データ!T144)</f>
        <v/>
      </c>
      <c r="C144" t="str">
        <f>IF(陸連データ!U144="","",陸連データ!U144)</f>
        <v/>
      </c>
      <c r="D144" t="str">
        <f>IF(陸連データ!V144="","",RIGHT(陸連データ!V144,1))</f>
        <v/>
      </c>
      <c r="E144" t="str">
        <f>IF(陸連データ!W144="","",陸連データ!W144)</f>
        <v/>
      </c>
      <c r="F144" t="str">
        <f>IF(陸連データ!B144="","",陸連データ!B144)</f>
        <v/>
      </c>
      <c r="G144" t="str">
        <f>IF(陸連データ!C144="","",陸連データ!C144&amp;" "&amp;陸連データ!D144)</f>
        <v/>
      </c>
      <c r="H144" t="str">
        <f>IF(陸連データ!F144="","",ASC(陸連データ!F144&amp;" "&amp;陸連データ!G144))</f>
        <v/>
      </c>
      <c r="I144" t="str">
        <f>IF(陸連データ!H144="","",陸連データ!H144&amp;" "&amp;陸連データ!I144)</f>
        <v/>
      </c>
      <c r="K144" t="str">
        <f>IF(陸連データ!J144="","",陸連データ!J144)</f>
        <v/>
      </c>
      <c r="L144" t="str">
        <f>IF(陸連データ!K144="","",LEFT(陸連データ!K144,1))</f>
        <v/>
      </c>
      <c r="M144" t="str">
        <f>IF(陸連データ!L144="","",陸連データ!L144)</f>
        <v/>
      </c>
      <c r="N144" t="str">
        <f>IF(陸連データ!M144="","",陸連データ!M144)</f>
        <v/>
      </c>
      <c r="O144" t="str">
        <f>IF(陸連データ!O144="","",陸連データ!O144)</f>
        <v/>
      </c>
      <c r="P144" t="str">
        <f>IF(陸連データ!P144="","",陸連データ!P144)</f>
        <v/>
      </c>
      <c r="R144" t="str">
        <f>IF(陸連データ!Q144="","",陸連データ!Q144)</f>
        <v/>
      </c>
      <c r="T144" t="str">
        <f>IF(陸連データ!S144="","",TEXT(陸連データ!S144,"yyyymmdd"))</f>
        <v/>
      </c>
    </row>
    <row r="145" spans="1:20" x14ac:dyDescent="0.15">
      <c r="A145" t="str">
        <f>IF(陸連データ!E145="","",陸連データ!E145)</f>
        <v/>
      </c>
      <c r="B145" t="str">
        <f>IF(陸連データ!T145="","",陸連データ!T145)</f>
        <v/>
      </c>
      <c r="C145" t="str">
        <f>IF(陸連データ!U145="","",陸連データ!U145)</f>
        <v/>
      </c>
      <c r="D145" t="str">
        <f>IF(陸連データ!V145="","",RIGHT(陸連データ!V145,1))</f>
        <v/>
      </c>
      <c r="E145" t="str">
        <f>IF(陸連データ!W145="","",陸連データ!W145)</f>
        <v/>
      </c>
      <c r="F145" t="str">
        <f>IF(陸連データ!B145="","",陸連データ!B145)</f>
        <v/>
      </c>
      <c r="G145" t="str">
        <f>IF(陸連データ!C145="","",陸連データ!C145&amp;" "&amp;陸連データ!D145)</f>
        <v/>
      </c>
      <c r="H145" t="str">
        <f>IF(陸連データ!F145="","",ASC(陸連データ!F145&amp;" "&amp;陸連データ!G145))</f>
        <v/>
      </c>
      <c r="I145" t="str">
        <f>IF(陸連データ!H145="","",陸連データ!H145&amp;" "&amp;陸連データ!I145)</f>
        <v/>
      </c>
      <c r="K145" t="str">
        <f>IF(陸連データ!J145="","",陸連データ!J145)</f>
        <v/>
      </c>
      <c r="L145" t="str">
        <f>IF(陸連データ!K145="","",LEFT(陸連データ!K145,1))</f>
        <v/>
      </c>
      <c r="M145" t="str">
        <f>IF(陸連データ!L145="","",陸連データ!L145)</f>
        <v/>
      </c>
      <c r="N145" t="str">
        <f>IF(陸連データ!M145="","",陸連データ!M145)</f>
        <v/>
      </c>
      <c r="O145" t="str">
        <f>IF(陸連データ!O145="","",陸連データ!O145)</f>
        <v/>
      </c>
      <c r="P145" t="str">
        <f>IF(陸連データ!P145="","",陸連データ!P145)</f>
        <v/>
      </c>
      <c r="R145" t="str">
        <f>IF(陸連データ!Q145="","",陸連データ!Q145)</f>
        <v/>
      </c>
      <c r="T145" t="str">
        <f>IF(陸連データ!S145="","",TEXT(陸連データ!S145,"yyyymmdd"))</f>
        <v/>
      </c>
    </row>
    <row r="146" spans="1:20" x14ac:dyDescent="0.15">
      <c r="A146" t="str">
        <f>IF(陸連データ!E146="","",陸連データ!E146)</f>
        <v/>
      </c>
      <c r="B146" t="str">
        <f>IF(陸連データ!T146="","",陸連データ!T146)</f>
        <v/>
      </c>
      <c r="C146" t="str">
        <f>IF(陸連データ!U146="","",陸連データ!U146)</f>
        <v/>
      </c>
      <c r="D146" t="str">
        <f>IF(陸連データ!V146="","",RIGHT(陸連データ!V146,1))</f>
        <v/>
      </c>
      <c r="E146" t="str">
        <f>IF(陸連データ!W146="","",陸連データ!W146)</f>
        <v/>
      </c>
      <c r="F146" t="str">
        <f>IF(陸連データ!B146="","",陸連データ!B146)</f>
        <v/>
      </c>
      <c r="G146" t="str">
        <f>IF(陸連データ!C146="","",陸連データ!C146&amp;" "&amp;陸連データ!D146)</f>
        <v/>
      </c>
      <c r="H146" t="str">
        <f>IF(陸連データ!F146="","",ASC(陸連データ!F146&amp;" "&amp;陸連データ!G146))</f>
        <v/>
      </c>
      <c r="I146" t="str">
        <f>IF(陸連データ!H146="","",陸連データ!H146&amp;" "&amp;陸連データ!I146)</f>
        <v/>
      </c>
      <c r="K146" t="str">
        <f>IF(陸連データ!J146="","",陸連データ!J146)</f>
        <v/>
      </c>
      <c r="L146" t="str">
        <f>IF(陸連データ!K146="","",LEFT(陸連データ!K146,1))</f>
        <v/>
      </c>
      <c r="M146" t="str">
        <f>IF(陸連データ!L146="","",陸連データ!L146)</f>
        <v/>
      </c>
      <c r="N146" t="str">
        <f>IF(陸連データ!M146="","",陸連データ!M146)</f>
        <v/>
      </c>
      <c r="O146" t="str">
        <f>IF(陸連データ!O146="","",陸連データ!O146)</f>
        <v/>
      </c>
      <c r="P146" t="str">
        <f>IF(陸連データ!P146="","",陸連データ!P146)</f>
        <v/>
      </c>
      <c r="R146" t="str">
        <f>IF(陸連データ!Q146="","",陸連データ!Q146)</f>
        <v/>
      </c>
      <c r="T146" t="str">
        <f>IF(陸連データ!S146="","",TEXT(陸連データ!S146,"yyyymmdd"))</f>
        <v/>
      </c>
    </row>
    <row r="147" spans="1:20" x14ac:dyDescent="0.15">
      <c r="A147" t="str">
        <f>IF(陸連データ!E147="","",陸連データ!E147)</f>
        <v/>
      </c>
      <c r="B147" t="str">
        <f>IF(陸連データ!T147="","",陸連データ!T147)</f>
        <v/>
      </c>
      <c r="C147" t="str">
        <f>IF(陸連データ!U147="","",陸連データ!U147)</f>
        <v/>
      </c>
      <c r="D147" t="str">
        <f>IF(陸連データ!V147="","",RIGHT(陸連データ!V147,1))</f>
        <v/>
      </c>
      <c r="E147" t="str">
        <f>IF(陸連データ!W147="","",陸連データ!W147)</f>
        <v/>
      </c>
      <c r="F147" t="str">
        <f>IF(陸連データ!B147="","",陸連データ!B147)</f>
        <v/>
      </c>
      <c r="G147" t="str">
        <f>IF(陸連データ!C147="","",陸連データ!C147&amp;" "&amp;陸連データ!D147)</f>
        <v/>
      </c>
      <c r="H147" t="str">
        <f>IF(陸連データ!F147="","",ASC(陸連データ!F147&amp;" "&amp;陸連データ!G147))</f>
        <v/>
      </c>
      <c r="I147" t="str">
        <f>IF(陸連データ!H147="","",陸連データ!H147&amp;" "&amp;陸連データ!I147)</f>
        <v/>
      </c>
      <c r="K147" t="str">
        <f>IF(陸連データ!J147="","",陸連データ!J147)</f>
        <v/>
      </c>
      <c r="L147" t="str">
        <f>IF(陸連データ!K147="","",LEFT(陸連データ!K147,1))</f>
        <v/>
      </c>
      <c r="M147" t="str">
        <f>IF(陸連データ!L147="","",陸連データ!L147)</f>
        <v/>
      </c>
      <c r="N147" t="str">
        <f>IF(陸連データ!M147="","",陸連データ!M147)</f>
        <v/>
      </c>
      <c r="O147" t="str">
        <f>IF(陸連データ!O147="","",陸連データ!O147)</f>
        <v/>
      </c>
      <c r="P147" t="str">
        <f>IF(陸連データ!P147="","",陸連データ!P147)</f>
        <v/>
      </c>
      <c r="R147" t="str">
        <f>IF(陸連データ!Q147="","",陸連データ!Q147)</f>
        <v/>
      </c>
      <c r="T147" t="str">
        <f>IF(陸連データ!S147="","",TEXT(陸連データ!S147,"yyyymmdd"))</f>
        <v/>
      </c>
    </row>
    <row r="148" spans="1:20" x14ac:dyDescent="0.15">
      <c r="A148" t="str">
        <f>IF(陸連データ!E148="","",陸連データ!E148)</f>
        <v/>
      </c>
      <c r="B148" t="str">
        <f>IF(陸連データ!T148="","",陸連データ!T148)</f>
        <v/>
      </c>
      <c r="C148" t="str">
        <f>IF(陸連データ!U148="","",陸連データ!U148)</f>
        <v/>
      </c>
      <c r="D148" t="str">
        <f>IF(陸連データ!V148="","",RIGHT(陸連データ!V148,1))</f>
        <v/>
      </c>
      <c r="E148" t="str">
        <f>IF(陸連データ!W148="","",陸連データ!W148)</f>
        <v/>
      </c>
      <c r="F148" t="str">
        <f>IF(陸連データ!B148="","",陸連データ!B148)</f>
        <v/>
      </c>
      <c r="G148" t="str">
        <f>IF(陸連データ!C148="","",陸連データ!C148&amp;" "&amp;陸連データ!D148)</f>
        <v/>
      </c>
      <c r="H148" t="str">
        <f>IF(陸連データ!F148="","",ASC(陸連データ!F148&amp;" "&amp;陸連データ!G148))</f>
        <v/>
      </c>
      <c r="I148" t="str">
        <f>IF(陸連データ!H148="","",陸連データ!H148&amp;" "&amp;陸連データ!I148)</f>
        <v/>
      </c>
      <c r="K148" t="str">
        <f>IF(陸連データ!J148="","",陸連データ!J148)</f>
        <v/>
      </c>
      <c r="L148" t="str">
        <f>IF(陸連データ!K148="","",LEFT(陸連データ!K148,1))</f>
        <v/>
      </c>
      <c r="M148" t="str">
        <f>IF(陸連データ!L148="","",陸連データ!L148)</f>
        <v/>
      </c>
      <c r="N148" t="str">
        <f>IF(陸連データ!M148="","",陸連データ!M148)</f>
        <v/>
      </c>
      <c r="O148" t="str">
        <f>IF(陸連データ!O148="","",陸連データ!O148)</f>
        <v/>
      </c>
      <c r="P148" t="str">
        <f>IF(陸連データ!P148="","",陸連データ!P148)</f>
        <v/>
      </c>
      <c r="R148" t="str">
        <f>IF(陸連データ!Q148="","",陸連データ!Q148)</f>
        <v/>
      </c>
      <c r="T148" t="str">
        <f>IF(陸連データ!S148="","",TEXT(陸連データ!S148,"yyyymmdd"))</f>
        <v/>
      </c>
    </row>
    <row r="149" spans="1:20" x14ac:dyDescent="0.15">
      <c r="A149" t="str">
        <f>IF(陸連データ!E149="","",陸連データ!E149)</f>
        <v/>
      </c>
      <c r="B149" t="str">
        <f>IF(陸連データ!T149="","",陸連データ!T149)</f>
        <v/>
      </c>
      <c r="C149" t="str">
        <f>IF(陸連データ!U149="","",陸連データ!U149)</f>
        <v/>
      </c>
      <c r="D149" t="str">
        <f>IF(陸連データ!V149="","",RIGHT(陸連データ!V149,1))</f>
        <v/>
      </c>
      <c r="E149" t="str">
        <f>IF(陸連データ!W149="","",陸連データ!W149)</f>
        <v/>
      </c>
      <c r="F149" t="str">
        <f>IF(陸連データ!B149="","",陸連データ!B149)</f>
        <v/>
      </c>
      <c r="G149" t="str">
        <f>IF(陸連データ!C149="","",陸連データ!C149&amp;" "&amp;陸連データ!D149)</f>
        <v/>
      </c>
      <c r="H149" t="str">
        <f>IF(陸連データ!F149="","",ASC(陸連データ!F149&amp;" "&amp;陸連データ!G149))</f>
        <v/>
      </c>
      <c r="I149" t="str">
        <f>IF(陸連データ!H149="","",陸連データ!H149&amp;" "&amp;陸連データ!I149)</f>
        <v/>
      </c>
      <c r="K149" t="str">
        <f>IF(陸連データ!J149="","",陸連データ!J149)</f>
        <v/>
      </c>
      <c r="L149" t="str">
        <f>IF(陸連データ!K149="","",LEFT(陸連データ!K149,1))</f>
        <v/>
      </c>
      <c r="M149" t="str">
        <f>IF(陸連データ!L149="","",陸連データ!L149)</f>
        <v/>
      </c>
      <c r="N149" t="str">
        <f>IF(陸連データ!M149="","",陸連データ!M149)</f>
        <v/>
      </c>
      <c r="O149" t="str">
        <f>IF(陸連データ!O149="","",陸連データ!O149)</f>
        <v/>
      </c>
      <c r="P149" t="str">
        <f>IF(陸連データ!P149="","",陸連データ!P149)</f>
        <v/>
      </c>
      <c r="R149" t="str">
        <f>IF(陸連データ!Q149="","",陸連データ!Q149)</f>
        <v/>
      </c>
      <c r="T149" t="str">
        <f>IF(陸連データ!S149="","",TEXT(陸連データ!S149,"yyyymmdd"))</f>
        <v/>
      </c>
    </row>
    <row r="150" spans="1:20" x14ac:dyDescent="0.15">
      <c r="A150" t="str">
        <f>IF(陸連データ!E150="","",陸連データ!E150)</f>
        <v/>
      </c>
      <c r="B150" t="str">
        <f>IF(陸連データ!T150="","",陸連データ!T150)</f>
        <v/>
      </c>
      <c r="C150" t="str">
        <f>IF(陸連データ!U150="","",陸連データ!U150)</f>
        <v/>
      </c>
      <c r="D150" t="str">
        <f>IF(陸連データ!V150="","",RIGHT(陸連データ!V150,1))</f>
        <v/>
      </c>
      <c r="E150" t="str">
        <f>IF(陸連データ!W150="","",陸連データ!W150)</f>
        <v/>
      </c>
      <c r="F150" t="str">
        <f>IF(陸連データ!B150="","",陸連データ!B150)</f>
        <v/>
      </c>
      <c r="G150" t="str">
        <f>IF(陸連データ!C150="","",陸連データ!C150&amp;" "&amp;陸連データ!D150)</f>
        <v/>
      </c>
      <c r="H150" t="str">
        <f>IF(陸連データ!F150="","",ASC(陸連データ!F150&amp;" "&amp;陸連データ!G150))</f>
        <v/>
      </c>
      <c r="I150" t="str">
        <f>IF(陸連データ!H150="","",陸連データ!H150&amp;" "&amp;陸連データ!I150)</f>
        <v/>
      </c>
      <c r="K150" t="str">
        <f>IF(陸連データ!J150="","",陸連データ!J150)</f>
        <v/>
      </c>
      <c r="L150" t="str">
        <f>IF(陸連データ!K150="","",LEFT(陸連データ!K150,1))</f>
        <v/>
      </c>
      <c r="M150" t="str">
        <f>IF(陸連データ!L150="","",陸連データ!L150)</f>
        <v/>
      </c>
      <c r="N150" t="str">
        <f>IF(陸連データ!M150="","",陸連データ!M150)</f>
        <v/>
      </c>
      <c r="O150" t="str">
        <f>IF(陸連データ!O150="","",陸連データ!O150)</f>
        <v/>
      </c>
      <c r="P150" t="str">
        <f>IF(陸連データ!P150="","",陸連データ!P150)</f>
        <v/>
      </c>
      <c r="R150" t="str">
        <f>IF(陸連データ!Q150="","",陸連データ!Q150)</f>
        <v/>
      </c>
      <c r="T150" t="str">
        <f>IF(陸連データ!S150="","",TEXT(陸連データ!S150,"yyyymmdd"))</f>
        <v/>
      </c>
    </row>
    <row r="151" spans="1:20" x14ac:dyDescent="0.15">
      <c r="A151" t="str">
        <f>IF(陸連データ!E151="","",陸連データ!E151)</f>
        <v/>
      </c>
      <c r="B151" t="str">
        <f>IF(陸連データ!T151="","",陸連データ!T151)</f>
        <v/>
      </c>
      <c r="C151" t="str">
        <f>IF(陸連データ!U151="","",陸連データ!U151)</f>
        <v/>
      </c>
      <c r="D151" t="str">
        <f>IF(陸連データ!V151="","",RIGHT(陸連データ!V151,1))</f>
        <v/>
      </c>
      <c r="E151" t="str">
        <f>IF(陸連データ!W151="","",陸連データ!W151)</f>
        <v/>
      </c>
      <c r="F151" t="str">
        <f>IF(陸連データ!B151="","",陸連データ!B151)</f>
        <v/>
      </c>
      <c r="G151" t="str">
        <f>IF(陸連データ!C151="","",陸連データ!C151&amp;" "&amp;陸連データ!D151)</f>
        <v/>
      </c>
      <c r="H151" t="str">
        <f>IF(陸連データ!F151="","",ASC(陸連データ!F151&amp;" "&amp;陸連データ!G151))</f>
        <v/>
      </c>
      <c r="I151" t="str">
        <f>IF(陸連データ!H151="","",陸連データ!H151&amp;" "&amp;陸連データ!I151)</f>
        <v/>
      </c>
      <c r="K151" t="str">
        <f>IF(陸連データ!J151="","",陸連データ!J151)</f>
        <v/>
      </c>
      <c r="L151" t="str">
        <f>IF(陸連データ!K151="","",LEFT(陸連データ!K151,1))</f>
        <v/>
      </c>
      <c r="M151" t="str">
        <f>IF(陸連データ!L151="","",陸連データ!L151)</f>
        <v/>
      </c>
      <c r="N151" t="str">
        <f>IF(陸連データ!M151="","",陸連データ!M151)</f>
        <v/>
      </c>
      <c r="O151" t="str">
        <f>IF(陸連データ!O151="","",陸連データ!O151)</f>
        <v/>
      </c>
      <c r="P151" t="str">
        <f>IF(陸連データ!P151="","",陸連データ!P151)</f>
        <v/>
      </c>
      <c r="R151" t="str">
        <f>IF(陸連データ!Q151="","",陸連データ!Q151)</f>
        <v/>
      </c>
      <c r="T151" t="str">
        <f>IF(陸連データ!S151="","",TEXT(陸連データ!S151,"yyyymmdd"))</f>
        <v/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陸連データ</vt:lpstr>
      <vt:lpstr>申込用紙</vt:lpstr>
      <vt:lpstr>データ並び替え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FRK</cp:lastModifiedBy>
  <cp:lastPrinted>2022-07-05T00:00:34Z</cp:lastPrinted>
  <dcterms:created xsi:type="dcterms:W3CDTF">2022-06-05T00:16:52Z</dcterms:created>
  <dcterms:modified xsi:type="dcterms:W3CDTF">2023-05-28T05:07:26Z</dcterms:modified>
</cp:coreProperties>
</file>